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codeName="ThisWorkbook"/>
  <xr:revisionPtr revIDLastSave="0" documentId="13_ncr:1_{B985583D-06B1-41D3-B27D-0A7CBB4423EE}" xr6:coauthVersionLast="47" xr6:coauthVersionMax="47" xr10:uidLastSave="{00000000-0000-0000-0000-000000000000}"/>
  <bookViews>
    <workbookView xWindow="-120" yWindow="-120" windowWidth="20640" windowHeight="11160" tabRatio="747" xr2:uid="{00000000-000D-0000-FFFF-FFFF00000000}"/>
  </bookViews>
  <sheets>
    <sheet name="AF2026" sheetId="118" r:id="rId1"/>
    <sheet name="AM2026" sheetId="119" r:id="rId2"/>
    <sheet name="IF2026" sheetId="120" r:id="rId3"/>
    <sheet name="IM2026" sheetId="121" r:id="rId4"/>
    <sheet name="CF2026" sheetId="122" r:id="rId5"/>
    <sheet name="CM2026" sheetId="123" r:id="rId6"/>
    <sheet name="JM2026" sheetId="124" r:id="rId7"/>
    <sheet name="JF2026" sheetId="125" r:id="rId8"/>
    <sheet name="Resumen_2026_GHT1" sheetId="117" state="hidden" r:id="rId9"/>
    <sheet name="Resumen_2026_GHT2" sheetId="127" state="hidden" r:id="rId10"/>
    <sheet name="Resumen_2026_Satelite1" sheetId="136" state="hidden" r:id="rId11"/>
    <sheet name="Resumen_2026_GHT3" sheetId="150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0" i="124" l="1"/>
  <c r="K40" i="124"/>
  <c r="K48" i="124"/>
  <c r="K47" i="124"/>
  <c r="K46" i="124"/>
  <c r="K69" i="123"/>
  <c r="K68" i="123"/>
  <c r="K67" i="123"/>
  <c r="K66" i="123"/>
  <c r="K64" i="123"/>
  <c r="K39" i="122"/>
  <c r="K50" i="122"/>
  <c r="K55" i="122"/>
  <c r="K31" i="122"/>
  <c r="K71" i="121"/>
  <c r="K63" i="121"/>
  <c r="K62" i="121"/>
  <c r="K68" i="121"/>
  <c r="K46" i="121"/>
  <c r="K40" i="120"/>
  <c r="K43" i="120"/>
  <c r="K50" i="120"/>
  <c r="K52" i="120"/>
  <c r="K56" i="120"/>
  <c r="K49" i="120"/>
  <c r="K48" i="120"/>
  <c r="K64" i="119"/>
  <c r="K86" i="119"/>
  <c r="K39" i="118"/>
  <c r="K44" i="118"/>
  <c r="K46" i="118"/>
  <c r="K29" i="124"/>
  <c r="K51" i="124"/>
  <c r="K18" i="125"/>
  <c r="K19" i="125"/>
  <c r="K22" i="125"/>
  <c r="K21" i="125"/>
  <c r="K27" i="125"/>
  <c r="K26" i="125"/>
  <c r="K25" i="125"/>
  <c r="K65" i="123"/>
  <c r="K73" i="123"/>
  <c r="K84" i="123"/>
  <c r="K72" i="123"/>
  <c r="K71" i="123"/>
  <c r="K53" i="122"/>
  <c r="K54" i="121"/>
  <c r="K53" i="121"/>
  <c r="K58" i="121"/>
  <c r="K57" i="121"/>
  <c r="K64" i="121"/>
  <c r="K45" i="120"/>
  <c r="K67" i="119"/>
  <c r="K66" i="119"/>
  <c r="K65" i="119"/>
  <c r="K78" i="119"/>
  <c r="K77" i="119"/>
  <c r="K76" i="119"/>
  <c r="K75" i="119"/>
  <c r="K74" i="119"/>
  <c r="K73" i="119"/>
  <c r="K72" i="119"/>
  <c r="K45" i="118"/>
  <c r="K24" i="125"/>
  <c r="K23" i="125"/>
  <c r="K20" i="125"/>
  <c r="K17" i="125"/>
  <c r="K16" i="125"/>
  <c r="K15" i="125"/>
  <c r="K14" i="125"/>
  <c r="K13" i="125"/>
  <c r="K12" i="125"/>
  <c r="K11" i="125"/>
  <c r="K10" i="125"/>
  <c r="K9" i="125"/>
  <c r="K8" i="125"/>
  <c r="K7" i="125"/>
  <c r="K6" i="125"/>
  <c r="K5" i="125"/>
  <c r="K4" i="125"/>
  <c r="K52" i="124"/>
  <c r="K50" i="124"/>
  <c r="K49" i="124"/>
  <c r="K45" i="124"/>
  <c r="K44" i="124"/>
  <c r="K43" i="124"/>
  <c r="K42" i="124"/>
  <c r="K41" i="124"/>
  <c r="K18" i="124"/>
  <c r="K39" i="124"/>
  <c r="K38" i="124"/>
  <c r="K37" i="124"/>
  <c r="K31" i="124"/>
  <c r="K36" i="124"/>
  <c r="K20" i="124"/>
  <c r="K35" i="124"/>
  <c r="K34" i="124"/>
  <c r="K33" i="124"/>
  <c r="K32" i="124"/>
  <c r="K28" i="124"/>
  <c r="K27" i="124"/>
  <c r="K17" i="124"/>
  <c r="K26" i="124"/>
  <c r="K25" i="124"/>
  <c r="K24" i="124"/>
  <c r="K13" i="124"/>
  <c r="K23" i="124"/>
  <c r="K22" i="124"/>
  <c r="K21" i="124"/>
  <c r="K8" i="124"/>
  <c r="K19" i="124"/>
  <c r="K9" i="124"/>
  <c r="K6" i="124"/>
  <c r="K12" i="124"/>
  <c r="K16" i="124"/>
  <c r="K15" i="124"/>
  <c r="K14" i="124"/>
  <c r="K11" i="124"/>
  <c r="K4" i="124"/>
  <c r="K10" i="124"/>
  <c r="K7" i="124"/>
  <c r="K5" i="124"/>
  <c r="K83" i="123"/>
  <c r="K82" i="123"/>
  <c r="K70" i="123"/>
  <c r="K81" i="123"/>
  <c r="K80" i="123"/>
  <c r="K29" i="123"/>
  <c r="K79" i="123"/>
  <c r="K54" i="123"/>
  <c r="K78" i="123"/>
  <c r="K77" i="123"/>
  <c r="K76" i="123"/>
  <c r="K75" i="123"/>
  <c r="K74" i="123"/>
  <c r="K63" i="123"/>
  <c r="K41" i="123"/>
  <c r="K62" i="123"/>
  <c r="K61" i="123"/>
  <c r="K60" i="123"/>
  <c r="K59" i="123"/>
  <c r="K58" i="123"/>
  <c r="K57" i="123"/>
  <c r="K45" i="123"/>
  <c r="K56" i="123"/>
  <c r="K44" i="123"/>
  <c r="K55" i="123"/>
  <c r="K40" i="123"/>
  <c r="K31" i="123"/>
  <c r="K53" i="123"/>
  <c r="K52" i="123"/>
  <c r="K51" i="123"/>
  <c r="K50" i="123"/>
  <c r="K49" i="123"/>
  <c r="K48" i="123"/>
  <c r="K39" i="123"/>
  <c r="K47" i="123"/>
  <c r="K37" i="123"/>
  <c r="K46" i="123"/>
  <c r="K23" i="123"/>
  <c r="K33" i="123"/>
  <c r="K35" i="123"/>
  <c r="K43" i="123"/>
  <c r="K42" i="123"/>
  <c r="K32" i="123"/>
  <c r="K25" i="123"/>
  <c r="K19" i="123"/>
  <c r="K38" i="123"/>
  <c r="K28" i="123"/>
  <c r="K18" i="123"/>
  <c r="K36" i="123"/>
  <c r="K16" i="123"/>
  <c r="K34" i="123"/>
  <c r="K15" i="123"/>
  <c r="K20" i="123"/>
  <c r="K22" i="123"/>
  <c r="K24" i="123"/>
  <c r="K30" i="123"/>
  <c r="K10" i="123"/>
  <c r="K12" i="123"/>
  <c r="K17" i="123"/>
  <c r="K27" i="123"/>
  <c r="K26" i="123"/>
  <c r="K21" i="123"/>
  <c r="K11" i="123"/>
  <c r="K14" i="123"/>
  <c r="K13" i="123"/>
  <c r="K6" i="123"/>
  <c r="K8" i="123"/>
  <c r="K9" i="123"/>
  <c r="K5" i="123"/>
  <c r="K7" i="123"/>
  <c r="K4" i="123"/>
  <c r="K54" i="122"/>
  <c r="K52" i="122"/>
  <c r="K51" i="122"/>
  <c r="K46" i="122"/>
  <c r="K49" i="122"/>
  <c r="K48" i="122"/>
  <c r="K47" i="122"/>
  <c r="K45" i="122"/>
  <c r="K41" i="122"/>
  <c r="K44" i="122"/>
  <c r="K43" i="122"/>
  <c r="K42" i="122"/>
  <c r="K40" i="122"/>
  <c r="K38" i="122"/>
  <c r="K37" i="122"/>
  <c r="K30" i="122"/>
  <c r="K29" i="122"/>
  <c r="K28" i="122"/>
  <c r="K36" i="122"/>
  <c r="K35" i="122"/>
  <c r="K34" i="122"/>
  <c r="K33" i="122"/>
  <c r="K32" i="122"/>
  <c r="K19" i="122"/>
  <c r="K12" i="122"/>
  <c r="K25" i="122"/>
  <c r="K9" i="122"/>
  <c r="K20" i="122"/>
  <c r="K18" i="122"/>
  <c r="K27" i="122"/>
  <c r="K13" i="122"/>
  <c r="K22" i="122"/>
  <c r="K26" i="122"/>
  <c r="K14" i="122"/>
  <c r="K24" i="122"/>
  <c r="K15" i="122"/>
  <c r="K23" i="122"/>
  <c r="K21" i="122"/>
  <c r="K17" i="122"/>
  <c r="K8" i="122"/>
  <c r="K10" i="122"/>
  <c r="K16" i="122"/>
  <c r="K11" i="122"/>
  <c r="K6" i="122"/>
  <c r="K5" i="122"/>
  <c r="K7" i="122"/>
  <c r="K4" i="122"/>
  <c r="K51" i="121"/>
  <c r="K70" i="121"/>
  <c r="K69" i="121"/>
  <c r="K67" i="121"/>
  <c r="K61" i="121"/>
  <c r="K66" i="121"/>
  <c r="K52" i="121"/>
  <c r="K65" i="121"/>
  <c r="K39" i="121"/>
  <c r="K60" i="121"/>
  <c r="K59" i="121"/>
  <c r="K32" i="121"/>
  <c r="K45" i="121"/>
  <c r="K56" i="121"/>
  <c r="K38" i="121"/>
  <c r="K55" i="121"/>
  <c r="K25" i="121"/>
  <c r="K50" i="121"/>
  <c r="K37" i="121"/>
  <c r="K49" i="121"/>
  <c r="K48" i="121"/>
  <c r="K40" i="121"/>
  <c r="K47" i="121"/>
  <c r="K31" i="121"/>
  <c r="K44" i="121"/>
  <c r="K33" i="121"/>
  <c r="K26" i="121"/>
  <c r="K43" i="121"/>
  <c r="K20" i="121"/>
  <c r="K28" i="121"/>
  <c r="K42" i="121"/>
  <c r="K41" i="121"/>
  <c r="K36" i="121"/>
  <c r="K24" i="121"/>
  <c r="K35" i="121"/>
  <c r="K23" i="121"/>
  <c r="K34" i="121"/>
  <c r="K30" i="121"/>
  <c r="K29" i="121"/>
  <c r="K19" i="121"/>
  <c r="K16" i="121"/>
  <c r="K11" i="121"/>
  <c r="K27" i="121"/>
  <c r="K22" i="121"/>
  <c r="K21" i="121"/>
  <c r="K12" i="121"/>
  <c r="K17" i="121"/>
  <c r="K9" i="121"/>
  <c r="K15" i="121"/>
  <c r="K13" i="121"/>
  <c r="K14" i="121"/>
  <c r="K18" i="121"/>
  <c r="K10" i="121"/>
  <c r="K8" i="121"/>
  <c r="K7" i="121"/>
  <c r="K6" i="121"/>
  <c r="K5" i="121"/>
  <c r="K4" i="121"/>
  <c r="K46" i="120"/>
  <c r="K54" i="120"/>
  <c r="K53" i="120"/>
  <c r="K57" i="120"/>
  <c r="K44" i="120"/>
  <c r="K55" i="120"/>
  <c r="K51" i="120"/>
  <c r="K34" i="120"/>
  <c r="K39" i="120"/>
  <c r="K41" i="120"/>
  <c r="K38" i="120"/>
  <c r="K47" i="120"/>
  <c r="K30" i="120"/>
  <c r="K42" i="120"/>
  <c r="K11" i="120"/>
  <c r="K16" i="120"/>
  <c r="K37" i="120"/>
  <c r="K28" i="120"/>
  <c r="K36" i="120"/>
  <c r="K35" i="120"/>
  <c r="K27" i="120"/>
  <c r="K26" i="120"/>
  <c r="K33" i="120"/>
  <c r="K32" i="120"/>
  <c r="K31" i="120"/>
  <c r="K25" i="120"/>
  <c r="K21" i="120"/>
  <c r="K29" i="120"/>
  <c r="K15" i="120"/>
  <c r="K10" i="120"/>
  <c r="K20" i="120"/>
  <c r="K19" i="120"/>
  <c r="K24" i="120"/>
  <c r="K12" i="120"/>
  <c r="K9" i="120"/>
  <c r="K23" i="120"/>
  <c r="K22" i="120"/>
  <c r="K14" i="120"/>
  <c r="K18" i="120"/>
  <c r="K17" i="120"/>
  <c r="K13" i="120"/>
  <c r="K8" i="120"/>
  <c r="K7" i="120"/>
  <c r="K6" i="120"/>
  <c r="K5" i="120"/>
  <c r="K4" i="120"/>
  <c r="K91" i="119"/>
  <c r="K90" i="119"/>
  <c r="K89" i="119"/>
  <c r="K88" i="119"/>
  <c r="K87" i="119"/>
  <c r="K56" i="119"/>
  <c r="K85" i="119"/>
  <c r="K84" i="119"/>
  <c r="K83" i="119"/>
  <c r="K82" i="119"/>
  <c r="K81" i="119"/>
  <c r="K80" i="119"/>
  <c r="K79" i="119"/>
  <c r="K57" i="119"/>
  <c r="K71" i="119"/>
  <c r="K70" i="119"/>
  <c r="K69" i="119"/>
  <c r="K68" i="119"/>
  <c r="K63" i="119"/>
  <c r="K62" i="119"/>
  <c r="K48" i="119"/>
  <c r="K61" i="119"/>
  <c r="K46" i="119"/>
  <c r="K60" i="119"/>
  <c r="K59" i="119"/>
  <c r="K58" i="119"/>
  <c r="K44" i="119"/>
  <c r="K55" i="119"/>
  <c r="K42" i="119"/>
  <c r="K39" i="119"/>
  <c r="K54" i="119"/>
  <c r="K53" i="119"/>
  <c r="K52" i="119"/>
  <c r="K51" i="119"/>
  <c r="K43" i="119"/>
  <c r="K50" i="119"/>
  <c r="K49" i="119"/>
  <c r="K41" i="119"/>
  <c r="K28" i="119"/>
  <c r="K47" i="119"/>
  <c r="K29" i="119"/>
  <c r="K23" i="119"/>
  <c r="K34" i="119"/>
  <c r="K31" i="119"/>
  <c r="K22" i="119"/>
  <c r="K18" i="119"/>
  <c r="K45" i="119"/>
  <c r="K32" i="119"/>
  <c r="K35" i="119"/>
  <c r="K40" i="119"/>
  <c r="K14" i="119"/>
  <c r="K38" i="119"/>
  <c r="K37" i="119"/>
  <c r="K25" i="119"/>
  <c r="K36" i="119"/>
  <c r="K33" i="119"/>
  <c r="K24" i="119"/>
  <c r="K30" i="119"/>
  <c r="K21" i="119"/>
  <c r="K20" i="119"/>
  <c r="K17" i="119"/>
  <c r="K13" i="119"/>
  <c r="K27" i="119"/>
  <c r="K16" i="119"/>
  <c r="K26" i="119"/>
  <c r="K19" i="119"/>
  <c r="K9" i="119"/>
  <c r="K15" i="119"/>
  <c r="K12" i="119"/>
  <c r="K10" i="119"/>
  <c r="K11" i="119"/>
  <c r="K8" i="119"/>
  <c r="K7" i="119"/>
  <c r="K5" i="119"/>
  <c r="K4" i="119"/>
  <c r="K6" i="119"/>
  <c r="K47" i="118"/>
  <c r="K31" i="118"/>
  <c r="K42" i="118"/>
  <c r="K43" i="118"/>
  <c r="K40" i="118"/>
  <c r="K34" i="118"/>
  <c r="K41" i="118"/>
  <c r="K18" i="118"/>
  <c r="K29" i="118"/>
  <c r="K38" i="118"/>
  <c r="K37" i="118"/>
  <c r="K36" i="118"/>
  <c r="K35" i="118"/>
  <c r="K28" i="118"/>
  <c r="K26" i="118"/>
  <c r="K33" i="118"/>
  <c r="K19" i="118"/>
  <c r="K21" i="118"/>
  <c r="K32" i="118"/>
  <c r="K24" i="118"/>
  <c r="K30" i="118"/>
  <c r="K25" i="118"/>
  <c r="K23" i="118"/>
  <c r="K20" i="118"/>
  <c r="K22" i="118"/>
  <c r="K27" i="118"/>
  <c r="K17" i="118"/>
  <c r="K13" i="118"/>
  <c r="K16" i="118"/>
  <c r="K12" i="118"/>
  <c r="K15" i="118"/>
  <c r="K14" i="118"/>
  <c r="K9" i="118"/>
  <c r="K11" i="118"/>
  <c r="K10" i="118"/>
  <c r="K7" i="118"/>
  <c r="K8" i="118"/>
  <c r="K5" i="118"/>
  <c r="K4" i="118"/>
  <c r="K6" i="118"/>
</calcChain>
</file>

<file path=xl/sharedStrings.xml><?xml version="1.0" encoding="utf-8"?>
<sst xmlns="http://schemas.openxmlformats.org/spreadsheetml/2006/main" count="636" uniqueCount="447">
  <si>
    <t>Nº</t>
  </si>
  <si>
    <t>LICENCIA</t>
  </si>
  <si>
    <t>NOMBRE</t>
  </si>
  <si>
    <t>1ª PRUEBA</t>
  </si>
  <si>
    <t>2ª PRUEBA</t>
  </si>
  <si>
    <t>3ª PRUEBA</t>
  </si>
  <si>
    <t>TOTAL</t>
  </si>
  <si>
    <t>Blanca Talin Maiz</t>
  </si>
  <si>
    <t>RÁNKING HEAD JUNIOR FEMENINO</t>
  </si>
  <si>
    <t>Lucía Couso Fernández</t>
  </si>
  <si>
    <t>Lucca Andre Cabarcos Gomez</t>
  </si>
  <si>
    <t>RÁNKING HEAD ALEVÍN FEMENINO</t>
  </si>
  <si>
    <t>Ana Sofía Machado Abreu</t>
  </si>
  <si>
    <t>Carla Zurita Vazquez</t>
  </si>
  <si>
    <t>Sofia Rodriguez Trigo</t>
  </si>
  <si>
    <t>Jimena Alvear Garrido</t>
  </si>
  <si>
    <t>Nabia Carreira Carbones</t>
  </si>
  <si>
    <t>Antonella Gómez Comesaña</t>
  </si>
  <si>
    <t>Valeria Alén Fernández</t>
  </si>
  <si>
    <t>Marina Quinteiro Bernal</t>
  </si>
  <si>
    <t>Lola Gonzalez Miguelez</t>
  </si>
  <si>
    <t>Claudia Perez Vigo</t>
  </si>
  <si>
    <t>Daniela Pereiro Piñeiro</t>
  </si>
  <si>
    <t>Uxía Gudiña Castedo</t>
  </si>
  <si>
    <t>RÁNKING HEAD ALEVÍN MASCULINO</t>
  </si>
  <si>
    <t>Mateo Freijeiro Pedreira</t>
  </si>
  <si>
    <t>Pablo Modroño Rodríguez</t>
  </si>
  <si>
    <t>David Rico Bernat</t>
  </si>
  <si>
    <t>Martín Rodríguez González</t>
  </si>
  <si>
    <t>Guillermo Otero Seijo</t>
  </si>
  <si>
    <t>Sancho Santano Rey</t>
  </si>
  <si>
    <t>Marcos Viñas Fontan</t>
  </si>
  <si>
    <t>Alex Febreiro Guzman</t>
  </si>
  <si>
    <t>Leo Edmundo Arce Wadecki</t>
  </si>
  <si>
    <t>Manuel Calo Viñas</t>
  </si>
  <si>
    <t>Hugo Calvo García</t>
  </si>
  <si>
    <t>Rodrigo Vilas Costoya</t>
  </si>
  <si>
    <t>Gabriel Vigo Fernández</t>
  </si>
  <si>
    <t>Pedro Merino Alvarez</t>
  </si>
  <si>
    <t>Pedro Orge Cruz</t>
  </si>
  <si>
    <t>Javier Perandones Gómez</t>
  </si>
  <si>
    <t>Martín Suarez Muñoz</t>
  </si>
  <si>
    <t>Rafael Gudiña Castedo</t>
  </si>
  <si>
    <t>Joaquín Escuredo Rodríguez</t>
  </si>
  <si>
    <t>Simon Beltran Mosquera</t>
  </si>
  <si>
    <t>Mario Badal Allegue</t>
  </si>
  <si>
    <t>Martin Grela García</t>
  </si>
  <si>
    <t>Simón Grela García</t>
  </si>
  <si>
    <t>RÁNKING HEAD INFANTIL FEMENINO</t>
  </si>
  <si>
    <t>Laura López González</t>
  </si>
  <si>
    <t>Catalina Lariño Vidal</t>
  </si>
  <si>
    <t>Iria Barreiro Navarro</t>
  </si>
  <si>
    <t>Leire Vazquez Rodicio</t>
  </si>
  <si>
    <t>Rebeca Martínez Llauger</t>
  </si>
  <si>
    <t>Yaiza Quian Darriba</t>
  </si>
  <si>
    <t>Nerea Souto Conde</t>
  </si>
  <si>
    <t>Martina Castelos Kohlhaas</t>
  </si>
  <si>
    <t>Gabriela López González</t>
  </si>
  <si>
    <t>Clara Justo Prieto</t>
  </si>
  <si>
    <t>María Vilavedra Miras</t>
  </si>
  <si>
    <t>Elena Recuna Sierra</t>
  </si>
  <si>
    <t>Claudia Real Castro</t>
  </si>
  <si>
    <t>Sara Goyanes Pombo</t>
  </si>
  <si>
    <t>Candela Álvarez Sineiro</t>
  </si>
  <si>
    <t>Daniela Villanueva Costa</t>
  </si>
  <si>
    <t>Ximena Rodriguez Garcia</t>
  </si>
  <si>
    <t>Paula Perez Cajaraville</t>
  </si>
  <si>
    <t>Elisa López Navarro</t>
  </si>
  <si>
    <t>RÁNKING HEAD INFANTIL MASCULINO</t>
  </si>
  <si>
    <t>Thiago Salgado Campos</t>
  </si>
  <si>
    <t>Vinicius Costa Sestelo</t>
  </si>
  <si>
    <t>Mateo Moreno Sampedro</t>
  </si>
  <si>
    <t>Alejandro Parada Vigo</t>
  </si>
  <si>
    <t>Bruno Muinelo Jul</t>
  </si>
  <si>
    <t>Diego SaintMarc Mieres</t>
  </si>
  <si>
    <t>Sergio Virel Coladas</t>
  </si>
  <si>
    <t>Daniel De Diego Menduiña</t>
  </si>
  <si>
    <t>Lucas Casanova Gurpide</t>
  </si>
  <si>
    <t>Romeo Robleda Leiro</t>
  </si>
  <si>
    <t>Alberto Piñeiro Torres</t>
  </si>
  <si>
    <t>Jaime Modroño Rodríguez</t>
  </si>
  <si>
    <t>Jaime Álvarez Mosteiro</t>
  </si>
  <si>
    <t>Lucas Alberte Novoa</t>
  </si>
  <si>
    <t>Pablo Veiga Arcas</t>
  </si>
  <si>
    <t>Sergio Vazquez Mendaña</t>
  </si>
  <si>
    <t>Yago Lozano Mellid</t>
  </si>
  <si>
    <t>Diego Rosales Hernandez</t>
  </si>
  <si>
    <t>Pablo Facal Porteiro</t>
  </si>
  <si>
    <t>Pablo Fajardo Aranda</t>
  </si>
  <si>
    <t>Xabier Fernandez Fernandez</t>
  </si>
  <si>
    <t>Fernando Martínez Hevia</t>
  </si>
  <si>
    <t>Andre Fonteboa Pernas</t>
  </si>
  <si>
    <t>RÁNKING HEAD CADETE FEMENINO</t>
  </si>
  <si>
    <t>Irene Fandiño García</t>
  </si>
  <si>
    <t>Alba Bra Villaverde</t>
  </si>
  <si>
    <t>Noa Vázquez García</t>
  </si>
  <si>
    <t>RÁNKING HEAD CADETE MASCULINO</t>
  </si>
  <si>
    <t>Javier Lois Iglesias</t>
  </si>
  <si>
    <t>Mateo Valares Otero</t>
  </si>
  <si>
    <t>Alejandro Verissimo Diaz</t>
  </si>
  <si>
    <t>Martin Riveiro Bermudez</t>
  </si>
  <si>
    <t>Nicolás López Navarro</t>
  </si>
  <si>
    <t>Daniel Bas Gómez</t>
  </si>
  <si>
    <t>Pablo Somoza Remeseiro</t>
  </si>
  <si>
    <t>Daniel Rial Maceiras</t>
  </si>
  <si>
    <t>Mario Ferradas Perez</t>
  </si>
  <si>
    <t>Mateo Pereiro Pacio</t>
  </si>
  <si>
    <t>Carlos González Yañez</t>
  </si>
  <si>
    <t>Mateo Sánchez Pena</t>
  </si>
  <si>
    <t>RÁNKING HEAD JUNIOR MASCULINO</t>
  </si>
  <si>
    <t>Jose Nicolas Rodriguez Avendaño</t>
  </si>
  <si>
    <t>Laura Prada Martinez</t>
  </si>
  <si>
    <t>Yago Diaz Perez</t>
  </si>
  <si>
    <t>AF1</t>
  </si>
  <si>
    <t>AF2</t>
  </si>
  <si>
    <t>AM1</t>
  </si>
  <si>
    <t>AM2</t>
  </si>
  <si>
    <t>CF1</t>
  </si>
  <si>
    <t>CM1</t>
  </si>
  <si>
    <t>CM2</t>
  </si>
  <si>
    <t>Tamaño del Cuadro</t>
  </si>
  <si>
    <t>Jugador@s</t>
  </si>
  <si>
    <t>Byes</t>
  </si>
  <si>
    <t>W.O Justificados</t>
  </si>
  <si>
    <t>W.O Sin Justificar</t>
  </si>
  <si>
    <t>Retirad@s</t>
  </si>
  <si>
    <t>Descalificaciones</t>
  </si>
  <si>
    <t>Karolina Lopez Stoudova</t>
  </si>
  <si>
    <t>Gonzalo Lopez Stoud</t>
  </si>
  <si>
    <t>Teo Ramirez Pedreira</t>
  </si>
  <si>
    <t>Andrés Silva Penas</t>
  </si>
  <si>
    <t>Bosco Gonzalez Rodriguez</t>
  </si>
  <si>
    <t>Maximo Morales Sharif</t>
  </si>
  <si>
    <t>Dario Pozo Moreno</t>
  </si>
  <si>
    <t>Hugo Alvarez Rabadan</t>
  </si>
  <si>
    <t>Teba Santos Suárez</t>
  </si>
  <si>
    <t>Eva De La Peña Ansedes</t>
  </si>
  <si>
    <t>Sofia Luque Gonzalez</t>
  </si>
  <si>
    <t>Emma Bralo Perez</t>
  </si>
  <si>
    <t>Alejandra Perez Cajaraville</t>
  </si>
  <si>
    <t>Elena Escribano Gonzalez</t>
  </si>
  <si>
    <t>Jimena Martin Garcia</t>
  </si>
  <si>
    <t>Claudia Gil Gónzalez</t>
  </si>
  <si>
    <t>Sara López Sánchez</t>
  </si>
  <si>
    <t>Julia Varela Vieites</t>
  </si>
  <si>
    <t>Iria Toimil Fernández</t>
  </si>
  <si>
    <t>Lisa Feijóo VieiraLeite</t>
  </si>
  <si>
    <t>Martina Campo Lopez</t>
  </si>
  <si>
    <t>Claudia Fernandez Garcia</t>
  </si>
  <si>
    <t>Carla Torres López</t>
  </si>
  <si>
    <t>Alejandra Murado Pelaez</t>
  </si>
  <si>
    <t>Alvaro Santano Rey</t>
  </si>
  <si>
    <t>Nicolás Meyer Martínez</t>
  </si>
  <si>
    <t>Samuel Ryan Pías</t>
  </si>
  <si>
    <t>Mateo Gonzalez Losada</t>
  </si>
  <si>
    <t>Iago Pou Bayolo</t>
  </si>
  <si>
    <t>Luis Martinez Hevia</t>
  </si>
  <si>
    <t>Nicolas Lopez Salgado</t>
  </si>
  <si>
    <t>Iago Sieiro Taboada</t>
  </si>
  <si>
    <t>Roi Eiriz Espino</t>
  </si>
  <si>
    <t>Jose Luis Lleo Daubian</t>
  </si>
  <si>
    <t>AM3</t>
  </si>
  <si>
    <t>Teo Martinez Bragaña</t>
  </si>
  <si>
    <t>Esteban Gonzalez Lorenzo</t>
  </si>
  <si>
    <t>Mateo Pardo Castellano</t>
  </si>
  <si>
    <t>Álvaro López Sánchez</t>
  </si>
  <si>
    <t>Manuel Fernandez Pontevedra</t>
  </si>
  <si>
    <t>Marino Murado Pelaez</t>
  </si>
  <si>
    <t>Santiago Velón Pena</t>
  </si>
  <si>
    <t>Lorenzo Quintáns Barreiro</t>
  </si>
  <si>
    <t>Lucas Fernández Marta</t>
  </si>
  <si>
    <t>AM3B</t>
  </si>
  <si>
    <t>Manuel Rodriguez Arias</t>
  </si>
  <si>
    <t>Javier Fernandez Hermida</t>
  </si>
  <si>
    <t>Lucas Corral Prieto</t>
  </si>
  <si>
    <t>Eloy Sanjurjo Vázquez</t>
  </si>
  <si>
    <t>CF2</t>
  </si>
  <si>
    <t>Jimena Murado Pelaez</t>
  </si>
  <si>
    <t>Carla Romay Escolante</t>
  </si>
  <si>
    <t>Sergio Mirad Nuñez</t>
  </si>
  <si>
    <t>Mateo Vazquez Oroza</t>
  </si>
  <si>
    <t>Ashok Juan Mighlani Quintero</t>
  </si>
  <si>
    <t>Mikel Salgado Campos</t>
  </si>
  <si>
    <t>CM3</t>
  </si>
  <si>
    <t>Valeria Alen Fernandez</t>
  </si>
  <si>
    <t>Adriana Fernandez Garcia</t>
  </si>
  <si>
    <t>Xiana Soutelo Fernandez</t>
  </si>
  <si>
    <t>Irene Santamariña Garcia</t>
  </si>
  <si>
    <t>Claudia Rodriguez Arias</t>
  </si>
  <si>
    <t>Iria Rodriguez Colmenares</t>
  </si>
  <si>
    <t>Yadhira Santiago Piñon</t>
  </si>
  <si>
    <t>Alba Santos Barral</t>
  </si>
  <si>
    <t>Santiago Lopez</t>
  </si>
  <si>
    <t>Samuel Vidal Prado</t>
  </si>
  <si>
    <t>Manuel Gonzalez Vazquez</t>
  </si>
  <si>
    <t>Marc Nicolas Andrade</t>
  </si>
  <si>
    <t>Diego Lopez Iglesias</t>
  </si>
  <si>
    <t>Diego Heras Mileti</t>
  </si>
  <si>
    <t>Luca Garcia Pena</t>
  </si>
  <si>
    <t>Tomas Guevara Roman</t>
  </si>
  <si>
    <t>Bruno Freire Salgado</t>
  </si>
  <si>
    <t>Andres Pereiro Lopez</t>
  </si>
  <si>
    <t>IFFP</t>
  </si>
  <si>
    <t>IFFF</t>
  </si>
  <si>
    <t>IMFP</t>
  </si>
  <si>
    <t>IMFF</t>
  </si>
  <si>
    <t>JFFF</t>
  </si>
  <si>
    <t>JMFP</t>
  </si>
  <si>
    <t>JMFF</t>
  </si>
  <si>
    <t>Maria Piñeiro Romero</t>
  </si>
  <si>
    <t>Claudia Riveiro Bermúdez</t>
  </si>
  <si>
    <t>Antia Miguens Pereiras</t>
  </si>
  <si>
    <t>Ariane Garcia Rodriguez</t>
  </si>
  <si>
    <t>Alicia Outeiriño SantosAscarza</t>
  </si>
  <si>
    <t>Paula Seoane Pereira</t>
  </si>
  <si>
    <t>Eire Martinez Otero</t>
  </si>
  <si>
    <t>Julieta Fandiño García</t>
  </si>
  <si>
    <t>Carolina Gonzalez Fernandez</t>
  </si>
  <si>
    <t>Carla Viñas Fontan</t>
  </si>
  <si>
    <t>Lucia Pena Dominguez</t>
  </si>
  <si>
    <t>Martina González Docampo</t>
  </si>
  <si>
    <t>Ariadna Pazos Crespo</t>
  </si>
  <si>
    <t>Iago Souto</t>
  </si>
  <si>
    <t>Yago Agrelo</t>
  </si>
  <si>
    <t>Adrián Roza</t>
  </si>
  <si>
    <t>Álex Calvo</t>
  </si>
  <si>
    <t>Lucas</t>
  </si>
  <si>
    <t>Sancho Santano</t>
  </si>
  <si>
    <t>Loc Gamarra</t>
  </si>
  <si>
    <t>Alvaro Vinicius Souto</t>
  </si>
  <si>
    <t>Samuel Ryan</t>
  </si>
  <si>
    <t>Djwazveda Mariño</t>
  </si>
  <si>
    <t>Alberto Varela</t>
  </si>
  <si>
    <t>Yago Lozano</t>
  </si>
  <si>
    <t>Sergio Fernandez</t>
  </si>
  <si>
    <t>Hector Fernández</t>
  </si>
  <si>
    <t>Roman Gonzalez</t>
  </si>
  <si>
    <t>Erik Otero</t>
  </si>
  <si>
    <t>Rodrigo Quintans</t>
  </si>
  <si>
    <t>Diego Castro</t>
  </si>
  <si>
    <t>Ángel Varela</t>
  </si>
  <si>
    <t>Roi Pacheco</t>
  </si>
  <si>
    <t>Gabriel Vázquez Anido</t>
  </si>
  <si>
    <t>Diego Ferradas Perez</t>
  </si>
  <si>
    <t>Daniel Torres Alonso</t>
  </si>
  <si>
    <t>Guillermo SaintMarc Mieres</t>
  </si>
  <si>
    <t>Alejandro Arca Alfonsin</t>
  </si>
  <si>
    <t>Miguel Boedo Ramallal</t>
  </si>
  <si>
    <t>Teo Fernández Cabanas</t>
  </si>
  <si>
    <t>Rodrigo Álvarez Negreira</t>
  </si>
  <si>
    <t>Diego Becerra Feteira</t>
  </si>
  <si>
    <t>Adrian Granell Abad</t>
  </si>
  <si>
    <t>Manuel Zafra Lorenzo</t>
  </si>
  <si>
    <t>Daniel Costa Sestelo</t>
  </si>
  <si>
    <t>Santiago Moreira Rodríguez</t>
  </si>
  <si>
    <t>Hugo Luque Gonzalez</t>
  </si>
  <si>
    <t>Hugo Nogueira Rodriguez</t>
  </si>
  <si>
    <t>GHT 2026 - Fase 1</t>
  </si>
  <si>
    <t>Antía Calvo Veiga</t>
  </si>
  <si>
    <t>Cecilia Conde Franco</t>
  </si>
  <si>
    <t>Sofía Piñeiro Pereira</t>
  </si>
  <si>
    <t>Paula Alvarez Dominguez</t>
  </si>
  <si>
    <t>Noa Rodriguez Sindin</t>
  </si>
  <si>
    <t>Sofía Villa Bento</t>
  </si>
  <si>
    <t>Ana Victoria Mella Garcia</t>
  </si>
  <si>
    <t>Alma Granados Blanco</t>
  </si>
  <si>
    <t>Máire Grace Ryan Pías</t>
  </si>
  <si>
    <t>Noa Pena Paz</t>
  </si>
  <si>
    <t>Miguel MartinArroyo Añibarro</t>
  </si>
  <si>
    <t>Martin Fernandez Cores</t>
  </si>
  <si>
    <t>Eduardo Sanchez Astor</t>
  </si>
  <si>
    <t>Gonzalo Gonzalez Fernandez</t>
  </si>
  <si>
    <t>Daniel Núñez Ríos</t>
  </si>
  <si>
    <t>Héctor Rodeiro Criado</t>
  </si>
  <si>
    <t>Alejandro Couso Fernandez</t>
  </si>
  <si>
    <t>Tomas Jose Gonzalez Yañez</t>
  </si>
  <si>
    <t>David Costas Blanco</t>
  </si>
  <si>
    <t>Federico Cabrera Perez</t>
  </si>
  <si>
    <t>Alexandre Barreiro Navarro</t>
  </si>
  <si>
    <t>Jaime Espino Sevilla</t>
  </si>
  <si>
    <t>Ramón Talin Maiz</t>
  </si>
  <si>
    <t>Pedro Anton Ruibal</t>
  </si>
  <si>
    <t>Jacobo Gomez Pato</t>
  </si>
  <si>
    <t>Jorge Alvarez Mosteiro</t>
  </si>
  <si>
    <t>Ines Bestilleiro Goupillot</t>
  </si>
  <si>
    <t>Petra Ortuño Fernández</t>
  </si>
  <si>
    <t>Claudia Pazos Crespo</t>
  </si>
  <si>
    <t>Nora Santos Suárez</t>
  </si>
  <si>
    <t>Mia Sabela Ryan Pías</t>
  </si>
  <si>
    <t>Vega Martinez Domiguez</t>
  </si>
  <si>
    <t>Cayetana Gonzalez Blanco</t>
  </si>
  <si>
    <t>Antia Crespo Otero</t>
  </si>
  <si>
    <t>Tania Crespo Varela</t>
  </si>
  <si>
    <t>Enma Victoria Gurisati Jung</t>
  </si>
  <si>
    <t>Sofía Otero Outeiral</t>
  </si>
  <si>
    <t>Carmen Masso Quintas</t>
  </si>
  <si>
    <t>Sara Lariño Feijoo</t>
  </si>
  <si>
    <t>Lucas Vazquez GarcíaLluís</t>
  </si>
  <si>
    <t>Iago Fraga</t>
  </si>
  <si>
    <t>Pablo Nicolás Taboada</t>
  </si>
  <si>
    <t>Daniel Fernández Segovia</t>
  </si>
  <si>
    <t>Tiago Ibón Fernández Dopeso</t>
  </si>
  <si>
    <t>Marcos Novo</t>
  </si>
  <si>
    <t>Pablo Santos</t>
  </si>
  <si>
    <t>Martín Vilanova</t>
  </si>
  <si>
    <t>Guillermo Fanego</t>
  </si>
  <si>
    <t>Eduardo Alonso</t>
  </si>
  <si>
    <t>Jorge Golan</t>
  </si>
  <si>
    <t>Breixo Otero</t>
  </si>
  <si>
    <t>Enrique Ramirez</t>
  </si>
  <si>
    <t>Rodrigo Álvarez</t>
  </si>
  <si>
    <t>Miguel Prieto</t>
  </si>
  <si>
    <t>Roi Carballas</t>
  </si>
  <si>
    <t>Joaquín Lorenzo Gurisatti</t>
  </si>
  <si>
    <t>Ramon Varela</t>
  </si>
  <si>
    <t>Nuno Camacho</t>
  </si>
  <si>
    <t>Andreas Lleo</t>
  </si>
  <si>
    <t>Xian Otero</t>
  </si>
  <si>
    <t>Jorge Barba</t>
  </si>
  <si>
    <t>Mauro Alonso</t>
  </si>
  <si>
    <t>Vicente Blaugrund</t>
  </si>
  <si>
    <t>Lenda Vazquez Dasilva</t>
  </si>
  <si>
    <t>Ana Prada Martinez</t>
  </si>
  <si>
    <t>Ana Sousa Vazquez</t>
  </si>
  <si>
    <t>Lara Beiró Alonso</t>
  </si>
  <si>
    <t>Carolina Alonso Dominguez</t>
  </si>
  <si>
    <t>Noa Carballo Rodriguez</t>
  </si>
  <si>
    <t>Alberto Lomba Álvarez</t>
  </si>
  <si>
    <t>Izan Novoa Galeano</t>
  </si>
  <si>
    <t>Juan Antonio Miguens Vázquez</t>
  </si>
  <si>
    <t>José Viso Carneiro</t>
  </si>
  <si>
    <t>Hugo Portela Baz</t>
  </si>
  <si>
    <t>Nicolas Arias Gómez</t>
  </si>
  <si>
    <t>Álex Cerqueira Trinidad</t>
  </si>
  <si>
    <t>Diego Fernandez Alvarez</t>
  </si>
  <si>
    <t>Manuel Ansias Rodriguez</t>
  </si>
  <si>
    <t>Hugo Barca González</t>
  </si>
  <si>
    <t>Joaquín Nuñez Pereiro</t>
  </si>
  <si>
    <t>Cayetana Blanco Antesola</t>
  </si>
  <si>
    <t>Claudia Sanchez Carballo</t>
  </si>
  <si>
    <t>Noelia Lois Outeiral</t>
  </si>
  <si>
    <t>Elba De Prado Ons</t>
  </si>
  <si>
    <t>Mar Almeida Martinez</t>
  </si>
  <si>
    <t>Patricia Paisa Dominguez</t>
  </si>
  <si>
    <t>Clara Junco Rojas</t>
  </si>
  <si>
    <t>An Garcia Doval</t>
  </si>
  <si>
    <t>Alejandra Regueiro Larrañaga</t>
  </si>
  <si>
    <t>Claudia Alvarez Negreira</t>
  </si>
  <si>
    <t>Iago Dominguez</t>
  </si>
  <si>
    <t>Luis Novás</t>
  </si>
  <si>
    <t>Alejandro Pol</t>
  </si>
  <si>
    <t>Pedro Rivero</t>
  </si>
  <si>
    <t>Nicolás Santos</t>
  </si>
  <si>
    <t>Daniel Torres</t>
  </si>
  <si>
    <t>Martin Torres</t>
  </si>
  <si>
    <t>Mateo Martinez</t>
  </si>
  <si>
    <t>Aitor Carballas</t>
  </si>
  <si>
    <t>Alejandro Arca</t>
  </si>
  <si>
    <t>Diego Becerra</t>
  </si>
  <si>
    <t>Teo Recaman</t>
  </si>
  <si>
    <t>Mauro Bueno</t>
  </si>
  <si>
    <t>Tuán Giuse Rodiño</t>
  </si>
  <si>
    <t>Mateo Dieguez</t>
  </si>
  <si>
    <t>Alejandro Palmou</t>
  </si>
  <si>
    <t>Michele Vigorita</t>
  </si>
  <si>
    <t>Rodrigo Ordas</t>
  </si>
  <si>
    <t>Andres Fernandez</t>
  </si>
  <si>
    <t>Roy Leiro Gonzalez</t>
  </si>
  <si>
    <t>Julio Mariz Perez</t>
  </si>
  <si>
    <t>Iris Alvarez Fernandez</t>
  </si>
  <si>
    <t>Alejandra Del Valle</t>
  </si>
  <si>
    <t>Ariadna Santamaría García</t>
  </si>
  <si>
    <t>GHT 2026 - Fase 2</t>
  </si>
  <si>
    <t>AFFP</t>
  </si>
  <si>
    <t>AFFF</t>
  </si>
  <si>
    <t>AMFP</t>
  </si>
  <si>
    <t>AMFF</t>
  </si>
  <si>
    <t>IF1</t>
  </si>
  <si>
    <t>IF2</t>
  </si>
  <si>
    <t>IF3</t>
  </si>
  <si>
    <t>IM1</t>
  </si>
  <si>
    <t>IM2</t>
  </si>
  <si>
    <t>IM3</t>
  </si>
  <si>
    <t>CFFP</t>
  </si>
  <si>
    <t>CFFF</t>
  </si>
  <si>
    <t>CMFP</t>
  </si>
  <si>
    <t>CMFF</t>
  </si>
  <si>
    <t>JF1</t>
  </si>
  <si>
    <t>JM1</t>
  </si>
  <si>
    <t>JM2</t>
  </si>
  <si>
    <t>Mauro Castro Vila</t>
  </si>
  <si>
    <t>Hugo López Verdes</t>
  </si>
  <si>
    <t>Diego González García</t>
  </si>
  <si>
    <t>Pedro Barro Horjales</t>
  </si>
  <si>
    <t>Rocío Pena García</t>
  </si>
  <si>
    <t>Carmen Bermúdez Pérez</t>
  </si>
  <si>
    <t>Manuela Bermúdez Pérez</t>
  </si>
  <si>
    <t>Eva Vázquez Anido</t>
  </si>
  <si>
    <t>AF</t>
  </si>
  <si>
    <t>AM</t>
  </si>
  <si>
    <t>IM</t>
  </si>
  <si>
    <t>IF</t>
  </si>
  <si>
    <t>CM</t>
  </si>
  <si>
    <t>CF</t>
  </si>
  <si>
    <t>JF</t>
  </si>
  <si>
    <t>JM</t>
  </si>
  <si>
    <t>Jesús Ferro Bellas</t>
  </si>
  <si>
    <t>Carlos González Prego</t>
  </si>
  <si>
    <t>Andrés Moreda González</t>
  </si>
  <si>
    <t>Raúl Vázquez Carracedo</t>
  </si>
  <si>
    <t>Leo Ramil Iglesias</t>
  </si>
  <si>
    <t>Rodrigo Pérez Piñón</t>
  </si>
  <si>
    <t>Mario Saavedra Rodríguez</t>
  </si>
  <si>
    <t>Diego Pellegrino Martinez</t>
  </si>
  <si>
    <t>Lois Rodríguez Romero</t>
  </si>
  <si>
    <t>Carla Muñoz Nuñez</t>
  </si>
  <si>
    <t>Pedro Velon Pena</t>
  </si>
  <si>
    <t>Alvaro Vinicius Souto Alvez</t>
  </si>
  <si>
    <t>Darío Rodríguez Amado</t>
  </si>
  <si>
    <t>Juan</t>
  </si>
  <si>
    <t>Lua López Rodríguez</t>
  </si>
  <si>
    <t>Carla Novoa Fernández</t>
  </si>
  <si>
    <t>Julia Naveiro Vilar</t>
  </si>
  <si>
    <t>Carla Besada Pousada</t>
  </si>
  <si>
    <t>Mateo García Herráiz</t>
  </si>
  <si>
    <t>Catalina Manuela Prado Rodríguez</t>
  </si>
  <si>
    <t>Rodrigo Augusto Silva Macedo</t>
  </si>
  <si>
    <t>Candela Novoa Álvarez</t>
  </si>
  <si>
    <t>Iliana Perez Lara</t>
  </si>
  <si>
    <t>Hugo Arranz Marcote</t>
  </si>
  <si>
    <t>Fabiana Sofía Quintans Vásquez</t>
  </si>
  <si>
    <t>Daniela Soler Noya</t>
  </si>
  <si>
    <t>Catarina Fontes Rabaa</t>
  </si>
  <si>
    <t>Angela Rozados Barreiro</t>
  </si>
  <si>
    <t>Ivan Benaches Tarrio</t>
  </si>
  <si>
    <t>Catalina Arcos Orjales</t>
  </si>
  <si>
    <t>Carlos Fuzi Fuzi Fachal</t>
  </si>
  <si>
    <t>Andres Costas Penha</t>
  </si>
  <si>
    <t>Jaime Pachon Reboreda</t>
  </si>
  <si>
    <t>Abiel</t>
  </si>
  <si>
    <t>Fernando Tejedor Diz</t>
  </si>
  <si>
    <t>Israel</t>
  </si>
  <si>
    <t>Anton Soutelo Fernandez</t>
  </si>
  <si>
    <t>Anxo Lima Prado</t>
  </si>
  <si>
    <t>SATELITE 1</t>
  </si>
  <si>
    <t>SATELITE 2</t>
  </si>
  <si>
    <t>4ª PRUEBA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</si>
</sst>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u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7"/>
      <color theme="1"/>
      <name val="Arial"/>
      <family val="2"/>
    </font>
    <font>
      <sz val="7"/>
      <color rgb="FF333333"/>
      <name val="Arial"/>
      <family val="2"/>
    </font>
    <font>
      <sz val="7"/>
      <name val="Arial"/>
      <family val="2"/>
    </font>
    <font>
      <b/>
      <u/>
      <sz val="16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/>
      <right style="medium">
        <color rgb="FFDDDDDD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9" fillId="4" borderId="8" xfId="0" applyFont="1" applyFill="1" applyBorder="1"/>
    <xf numFmtId="0" fontId="0" fillId="5" borderId="8" xfId="0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96"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none"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numFmt numFmtId="0" formatCode="General"/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rgb="FFDDDDDD"/>
        </left>
        <right style="medium">
          <color rgb="FFDDDDDD"/>
        </right>
        <top style="medium">
          <color rgb="FFDDDDDD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rgb="FF333333"/>
        <name val="Arial"/>
        <scheme val="none"/>
      </font>
      <fill>
        <patternFill patternType="solid">
          <fgColor rgb="FF000000"/>
          <bgColor rgb="FFFFFFFF"/>
        </patternFill>
      </fill>
      <alignment horizontal="center" vertical="center" textRotation="0" wrapText="1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BD55944-8BAF-4637-832D-64BC48044787}" name="Tabla1010" displayName="Tabla1010" ref="B3:K47" totalsRowShown="0" headerRowDxfId="83" dataDxfId="82">
  <sortState xmlns:xlrd2="http://schemas.microsoft.com/office/spreadsheetml/2017/richdata2" ref="B4:K47">
    <sortCondition descending="1" ref="K4:K47"/>
  </sortState>
  <tableColumns count="10">
    <tableColumn id="1" xr3:uid="{8A86560D-3AE0-4E3D-B2C7-766642D7B6D7}" name="Nº" dataDxfId="81"/>
    <tableColumn id="2" xr3:uid="{24146AD8-E9BC-4374-9D6A-A4650ADF9F71}" name="LICENCIA" dataDxfId="80"/>
    <tableColumn id="10" xr3:uid="{EAB0BEE5-FFDE-4DCA-83C2-4275EBF1B8E9}" name="NOMBRE" dataDxfId="79"/>
    <tableColumn id="4" xr3:uid="{A9718EAE-2DBB-4E84-B50D-C64A0A388EC4}" name="1ª PRUEBA" dataDxfId="78"/>
    <tableColumn id="5" xr3:uid="{E97CCF2C-C7E1-4DF4-A536-5AD3EC8EEAF6}" name="2ª PRUEBA" dataDxfId="77"/>
    <tableColumn id="6" xr3:uid="{63A6AEAC-D0FD-4781-AFF5-2BC77DFE5BE5}" name="3ª PRUEBA" dataDxfId="76"/>
    <tableColumn id="8" xr3:uid="{44CE719F-A58E-49E5-9F91-45F02210C72F}" name="SATELITE 1" dataDxfId="75"/>
    <tableColumn id="9" xr3:uid="{0AD6784D-4566-46AF-A55F-061EA859CFE5}" name="SATELITE 2" dataDxfId="74"/>
    <tableColumn id="3" xr3:uid="{1D91B00F-A9DD-AE4E-90F1-7CB06A91C07E}" name="4ª PRUEBA" dataDxfId="73"/>
    <tableColumn id="7" xr3:uid="{4043C7D9-C19B-4336-A881-5B74B7434F46}" name="TOTAL" dataDxfId="72">
      <calculatedColumnFormula>Tabla1010[[#This Row],[1ª PRUEBA]]+Tabla1010[[#This Row],[2ª PRUEBA]]+Tabla1010[[#This Row],[3ª PRUEBA]]+Tabla1010[[#This Row],[SATELITE 1]]+Tabla1010[[#This Row],[SATELITE 2]]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815C9B07-6FF3-4E5B-BDC5-ADA4CCE5890E}" name="Tabla12" displayName="Tabla12" ref="B3:K91" totalsRowShown="0" headerRowDxfId="71" dataDxfId="70">
  <sortState xmlns:xlrd2="http://schemas.microsoft.com/office/spreadsheetml/2017/richdata2" ref="B4:K91">
    <sortCondition descending="1" ref="K4:K91"/>
  </sortState>
  <tableColumns count="10">
    <tableColumn id="1" xr3:uid="{988A155F-2BF2-4F1B-A60B-9F95D9B9BE4B}" name="Nº" dataDxfId="69"/>
    <tableColumn id="2" xr3:uid="{0B609F64-2F72-4276-B105-04BEAFDC42FE}" name="LICENCIA" dataDxfId="68"/>
    <tableColumn id="10" xr3:uid="{B2DC0C99-E235-4487-AB69-CB4A62473B7C}" name="NOMBRE" dataDxfId="67"/>
    <tableColumn id="4" xr3:uid="{F3A86F13-D282-4FCE-A314-DACC3189E3E0}" name="1ª PRUEBA" dataDxfId="66"/>
    <tableColumn id="5" xr3:uid="{7E559B31-9626-46D5-810E-6C1302F2E91D}" name="2ª PRUEBA" dataDxfId="65"/>
    <tableColumn id="6" xr3:uid="{804659DF-DF3A-4647-915B-A4F8CE89918C}" name="3ª PRUEBA" dataDxfId="64"/>
    <tableColumn id="8" xr3:uid="{BC356867-D45F-4ADC-A0CB-68DA531972B8}" name="SATELITE 1" dataDxfId="63"/>
    <tableColumn id="3" xr3:uid="{645E2D11-8E62-8244-B6CC-7FDEB99FA342}" name="SATELITE 2" dataDxfId="62"/>
    <tableColumn id="9" xr3:uid="{4A716C71-DDD1-44A5-B31B-5E91B0085E22}" name="4ª PRUEBA" dataDxfId="61"/>
    <tableColumn id="7" xr3:uid="{6129ABFC-D2F1-468D-8AFC-16A0B3554B4C}" name="TOTAL" dataDxfId="60">
      <calculatedColumnFormula>SUM(Tabla12[[#This Row],[1ª PRUEBA]:[4ª PRUEBA]])</calculatedColumnFormula>
    </tableColumn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E341A682-A37E-4EC9-880D-AAFAA042A4E9}" name="Tabla10106" displayName="Tabla10106" ref="B3:K57" totalsRowShown="0" headerRowDxfId="59" dataDxfId="58">
  <autoFilter ref="B3:K57" xr:uid="{00000000-0009-0000-0100-000009000000}"/>
  <sortState xmlns:xlrd2="http://schemas.microsoft.com/office/spreadsheetml/2017/richdata2" ref="B4:K57">
    <sortCondition descending="1" ref="K4:K57"/>
  </sortState>
  <tableColumns count="10">
    <tableColumn id="1" xr3:uid="{EE11956E-FC4E-485A-BCCA-E7D4256048D7}" name="Nº" dataDxfId="57"/>
    <tableColumn id="2" xr3:uid="{BD69E904-45DB-4D7E-B771-B79A5A3CF9AB}" name="LICENCIA" dataDxfId="56"/>
    <tableColumn id="10" xr3:uid="{CDD0FE78-EC97-4CDC-96F5-9F8628D35E4C}" name="NOMBRE" dataDxfId="55"/>
    <tableColumn id="4" xr3:uid="{71CC721A-30BE-4084-AC5B-F065BF6556DE}" name="1ª PRUEBA" dataDxfId="54"/>
    <tableColumn id="5" xr3:uid="{56D2428F-A66B-4DF5-91BF-9DEFF4B7B3A4}" name="2ª PRUEBA" dataDxfId="53"/>
    <tableColumn id="6" xr3:uid="{8C7FBAD2-CB76-4298-950B-87CDB0F844A0}" name="3ª PRUEBA" dataDxfId="52"/>
    <tableColumn id="8" xr3:uid="{173C30CF-9AAC-42B6-B43E-98F02CD8C58D}" name="SATELITE 1" dataDxfId="51"/>
    <tableColumn id="9" xr3:uid="{95F0D8B8-0DAD-4181-80D8-B649DD3DCF3F}" name="SATELITE 2" dataDxfId="50"/>
    <tableColumn id="3" xr3:uid="{BAD3BB4B-366D-DA45-911B-650B6D36AF8A}" name="4ª PRUEBA" dataDxfId="49"/>
    <tableColumn id="7" xr3:uid="{4DACB98F-2196-48A5-B394-BD9B96B0982F}" name="TOTAL" dataDxfId="48">
      <calculatedColumnFormula>SUM(Tabla10106[[#This Row],[1ª PRUEBA]:[SATELITE 2]])</calculatedColumnFormula>
    </tableColumn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17530A5-4D3A-4424-9F32-25643B8753C4}" name="Tabla101069" displayName="Tabla101069" ref="B3:K71" totalsRowShown="0" headerRowDxfId="47" dataDxfId="46">
  <sortState xmlns:xlrd2="http://schemas.microsoft.com/office/spreadsheetml/2017/richdata2" ref="B4:K71">
    <sortCondition descending="1" ref="K4:K71"/>
  </sortState>
  <tableColumns count="10">
    <tableColumn id="1" xr3:uid="{3600F50D-242E-457E-9630-B503672161FD}" name="Nº" dataDxfId="45"/>
    <tableColumn id="2" xr3:uid="{651F17C2-4765-4C7F-B8F9-12CB5FD48DD6}" name="LICENCIA" dataDxfId="44"/>
    <tableColumn id="10" xr3:uid="{E8CBE10C-5758-4567-9B7B-7241F9647FE5}" name="NOMBRE" dataDxfId="43"/>
    <tableColumn id="4" xr3:uid="{FDEDC427-A966-4384-BCA0-9D04205A2CF8}" name="1ª PRUEBA" dataDxfId="42"/>
    <tableColumn id="5" xr3:uid="{3489EEC4-01B5-4090-9943-2249EFD609AF}" name="2ª PRUEBA" dataDxfId="41"/>
    <tableColumn id="6" xr3:uid="{CF5087C8-F451-40BB-AD3E-EF59BF74D23E}" name="3ª PRUEBA" dataDxfId="40"/>
    <tableColumn id="8" xr3:uid="{E1E04740-B5CA-4CF8-BA98-8B6D13AD79C8}" name="SATELITE 1" dataDxfId="39"/>
    <tableColumn id="9" xr3:uid="{CDBE127A-DD25-410B-BDCF-071A21BA1ACA}" name="SATELITE 2" dataDxfId="38"/>
    <tableColumn id="3" xr3:uid="{4EA0561C-0A44-EB4A-B8BE-9382479ED9E8}" name="4ª PRUEBA" dataDxfId="37"/>
    <tableColumn id="7" xr3:uid="{39C0BBB2-A13D-44F7-9C1D-BEABF146F826}" name="TOTAL" dataDxfId="36">
      <calculatedColumnFormula>SUM(Tabla101069[[#This Row],[1ª PRUEBA]:[SATELITE 2]])</calculatedColumnFormula>
    </tableColumn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9FE7B45-4862-4AC6-81BD-BDDDCA1F61A4}" name="Tabla3" displayName="Tabla3" ref="B3:K55" totalsRowShown="0" headerRowDxfId="35" dataDxfId="34">
  <sortState xmlns:xlrd2="http://schemas.microsoft.com/office/spreadsheetml/2017/richdata2" ref="B4:K55">
    <sortCondition descending="1" ref="K4:K55"/>
  </sortState>
  <tableColumns count="10">
    <tableColumn id="1" xr3:uid="{604C33A7-01DF-4F63-8794-6DD3D2EDCDCF}" name="Nº" dataDxfId="33"/>
    <tableColumn id="2" xr3:uid="{E55F75EB-43C7-4D9F-8A40-80A2D1670AEB}" name="LICENCIA" dataDxfId="32"/>
    <tableColumn id="3" xr3:uid="{AC00FA5E-9D34-45A9-BDF7-3778EA303AFA}" name="NOMBRE" dataDxfId="31"/>
    <tableColumn id="4" xr3:uid="{F1FDB33D-BFE6-47C3-9810-97F974AD62BA}" name="1ª PRUEBA" dataDxfId="30"/>
    <tableColumn id="5" xr3:uid="{D7D3E2EA-5CEE-414F-90E4-3297E3023BFB}" name="2ª PRUEBA" dataDxfId="29"/>
    <tableColumn id="6" xr3:uid="{7F30D36B-B7D8-4092-8279-8B7A5EACF1B0}" name="3ª PRUEBA" dataDxfId="28"/>
    <tableColumn id="8" xr3:uid="{1CCB6EE6-B930-4C27-9677-B9B0566AF5EC}" name="SATELITE 1" dataDxfId="27"/>
    <tableColumn id="9" xr3:uid="{C907F94A-7027-4EBD-A500-43B0BE598460}" name="SATELITE 2" dataDxfId="26"/>
    <tableColumn id="10" xr3:uid="{E94AED3D-10C9-DC42-8212-9F638EC591A3}" name="4ª PRUEBA" dataDxfId="25"/>
    <tableColumn id="7" xr3:uid="{4F3CDDE6-6F1F-4557-A2F4-993534F95FF3}" name="TOTAL" dataDxfId="24">
      <calculatedColumnFormula>SUM(Tabla3[[#This Row],[1ª PRUEBA]:[SATELITE 2]])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D574C3B9-4C8C-4D34-B804-F9EB29EF70AC}" name="Tabla85" displayName="Tabla85" ref="B3:K84" totalsRowShown="0" headerRowDxfId="23" dataDxfId="22">
  <sortState xmlns:xlrd2="http://schemas.microsoft.com/office/spreadsheetml/2017/richdata2" ref="B4:K84">
    <sortCondition descending="1" ref="K4:K84"/>
  </sortState>
  <tableColumns count="10">
    <tableColumn id="1" xr3:uid="{D3061396-65EB-441D-AB9F-9D44AAE19DFB}" name="Nº" dataDxfId="21"/>
    <tableColumn id="2" xr3:uid="{2D851C6B-1E1F-4FE1-9273-4E6A579F1EFF}" name="LICENCIA" dataDxfId="20"/>
    <tableColumn id="3" xr3:uid="{D77CDABB-5457-483E-ACFA-5DCC5F3205F7}" name="NOMBRE" dataDxfId="19"/>
    <tableColumn id="4" xr3:uid="{9BC7C479-3C26-428D-9224-435BDE16DA46}" name="1ª PRUEBA" dataDxfId="18"/>
    <tableColumn id="5" xr3:uid="{017A7938-FB13-496C-B99B-7B75DC32CC53}" name="2ª PRUEBA" dataDxfId="17"/>
    <tableColumn id="6" xr3:uid="{EC78B7C7-4383-4514-9008-C0FFB6C612DC}" name="3ª PRUEBA" dataDxfId="16"/>
    <tableColumn id="8" xr3:uid="{BDFE5D4C-EB7B-4826-BEF1-157EC14758FD}" name="SATELITE 1" dataDxfId="15"/>
    <tableColumn id="9" xr3:uid="{52187BA1-A89F-4874-9692-5929AD88D3D1}" name="SATELITE 2" dataDxfId="14"/>
    <tableColumn id="10" xr3:uid="{5D40AF87-EF4F-C94E-A3B7-AF794DD6DEAF}" name="4ª PRUEBA" dataDxfId="13"/>
    <tableColumn id="7" xr3:uid="{624ECD7B-1712-4260-B87F-778FF7D24E3B}" name="TOTAL" dataDxfId="12">
      <calculatedColumnFormula>SUM(Tabla85[[#This Row],[1ª PRUEBA]:[SATELITE 2]])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54EF986B-0228-4DB7-BFA3-E33FDE2EB0A9}" name="Tabla128" displayName="Tabla128" ref="B3:K52" totalsRowShown="0" headerRowDxfId="11" dataDxfId="10">
  <sortState xmlns:xlrd2="http://schemas.microsoft.com/office/spreadsheetml/2017/richdata2" ref="B4:K52">
    <sortCondition descending="1" ref="K4:K52"/>
  </sortState>
  <tableColumns count="10">
    <tableColumn id="1" xr3:uid="{C88A2906-B11A-455B-82D7-A12865267E69}" name="Nº" dataDxfId="9"/>
    <tableColumn id="2" xr3:uid="{9767ECBF-BA00-410D-88BE-1E07BDFADF78}" name="LICENCIA" dataDxfId="8"/>
    <tableColumn id="10" xr3:uid="{FDF20DF4-5632-4B18-B590-F8F5C2CAD200}" name="NOMBRE" dataDxfId="7"/>
    <tableColumn id="4" xr3:uid="{C04D62B4-9066-4A85-8CE0-059DD725D84B}" name="1ª PRUEBA" dataDxfId="6"/>
    <tableColumn id="5" xr3:uid="{9FEA1B64-D9E4-41F1-8B16-FE8636E58A78}" name="2ª PRUEBA" dataDxfId="5"/>
    <tableColumn id="6" xr3:uid="{05E1BC3E-3AA1-452C-BA6B-0C8FC4CB449B}" name="3ª PRUEBA" dataDxfId="4"/>
    <tableColumn id="8" xr3:uid="{D5EA5120-9177-4C2A-ABED-70F4EC74902F}" name="SATELITE 1" dataDxfId="3"/>
    <tableColumn id="9" xr3:uid="{2616182B-AD16-4124-95B0-DC5CA83878E9}" name="SATELITE 2" dataDxfId="2"/>
    <tableColumn id="3" xr3:uid="{730CD8BA-B35F-7E46-8211-6A1D1408486F}" name="4ª PRUEBA" dataDxfId="1"/>
    <tableColumn id="7" xr3:uid="{1F457AB9-AB49-44D1-ADC8-ADA247CAD845}" name="TOTAL" dataDxfId="0">
      <calculatedColumnFormula>SUM(Tabla128[[#This Row],[1ª PRUEBA]:[SATELITE 2]])</calculatedColumnFormula>
    </tableColumn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6C92FFCC-2C01-403E-AF68-E7342099B853}" name="Tabla101067112" displayName="Tabla101067112" ref="B3:K27" totalsRowShown="0" headerRowDxfId="95" dataDxfId="94">
  <sortState xmlns:xlrd2="http://schemas.microsoft.com/office/spreadsheetml/2017/richdata2" ref="B4:K27">
    <sortCondition descending="1" ref="K4:K27"/>
  </sortState>
  <tableColumns count="10">
    <tableColumn id="1" xr3:uid="{124769FC-008C-4B60-84DD-EC1BE1062AA9}" name="Nº" dataDxfId="93"/>
    <tableColumn id="2" xr3:uid="{115ED41F-2D5B-480F-8120-4F5CC594424D}" name="LICENCIA" dataDxfId="92"/>
    <tableColumn id="10" xr3:uid="{0CB7F649-1B17-4D6D-943F-386C260E815F}" name="NOMBRE" dataDxfId="91"/>
    <tableColumn id="4" xr3:uid="{35C55A1F-A034-4A9C-8F2A-E5C8871B77A2}" name="1ª PRUEBA" dataDxfId="90"/>
    <tableColumn id="5" xr3:uid="{1334E7E6-1E4C-4C04-8ADB-0257B134ED4E}" name="2ª PRUEBA" dataDxfId="89"/>
    <tableColumn id="6" xr3:uid="{975C8179-CEB5-44F1-A0F2-58F585A93D0C}" name="3ª PRUEBA" dataDxfId="88"/>
    <tableColumn id="8" xr3:uid="{5EE6F526-C0A6-4C36-B2BD-697F05BAB476}" name="SATELITE 1" dataDxfId="87"/>
    <tableColumn id="9" xr3:uid="{44DBF8AB-F536-4011-BBDA-5A7A67AE2B48}" name="SATELITE 2" dataDxfId="86"/>
    <tableColumn id="3" xr3:uid="{D26B4FC9-8E31-0C4A-B203-B1533769FD84}" name="4ª PRUEBA" dataDxfId="85"/>
    <tableColumn id="7" xr3:uid="{E2053179-E6D6-4514-97E6-31270C86FE24}" name="TOTAL" dataDxfId="84">
      <calculatedColumnFormula>SUM(Tabla101067112[[#This Row],[1ª PRUEBA]:[SATELITE 2]])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CE267-35BC-46D1-8DB7-F023EF775175}">
  <sheetPr codeName="Hoja2"/>
  <dimension ref="B1:AH125"/>
  <sheetViews>
    <sheetView tabSelected="1" zoomScale="160" zoomScaleNormal="160" workbookViewId="0">
      <selection sqref="A1:XFD1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28515625" style="1" customWidth="1"/>
    <col min="4" max="4" width="22.28515625" style="1" customWidth="1"/>
    <col min="5" max="5" width="8.85546875" style="1" customWidth="1"/>
    <col min="6" max="6" width="8.42578125" style="1" customWidth="1"/>
    <col min="7" max="10" width="8.85546875" style="1" customWidth="1"/>
    <col min="11" max="11" width="9.85546875" style="1" customWidth="1"/>
    <col min="12" max="34" width="10.85546875" style="22"/>
    <col min="35" max="16384" width="10.85546875" style="1"/>
  </cols>
  <sheetData>
    <row r="1" spans="2:11" ht="27.95" customHeight="1" x14ac:dyDescent="0.25">
      <c r="B1" s="26" t="s">
        <v>11</v>
      </c>
      <c r="C1" s="26"/>
      <c r="D1" s="26"/>
      <c r="E1" s="26"/>
      <c r="F1" s="26"/>
      <c r="G1" s="26"/>
      <c r="H1" s="26"/>
      <c r="I1" s="26"/>
      <c r="J1" s="26"/>
      <c r="K1" s="26"/>
    </row>
    <row r="3" spans="2:11" ht="30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1" x14ac:dyDescent="0.25">
      <c r="B4" s="3">
        <v>1</v>
      </c>
      <c r="C4" s="4">
        <v>16726583</v>
      </c>
      <c r="D4" s="3" t="s">
        <v>12</v>
      </c>
      <c r="E4" s="3">
        <v>30</v>
      </c>
      <c r="F4" s="3">
        <v>70</v>
      </c>
      <c r="G4" s="3">
        <v>30</v>
      </c>
      <c r="H4" s="3">
        <v>24</v>
      </c>
      <c r="I4" s="3"/>
      <c r="J4" s="3"/>
      <c r="K4" s="3">
        <f>Tabla1010[[#This Row],[1ª PRUEBA]]+Tabla1010[[#This Row],[2ª PRUEBA]]+Tabla1010[[#This Row],[3ª PRUEBA]]+Tabla1010[[#This Row],[SATELITE 1]]+Tabla1010[[#This Row],[SATELITE 2]]</f>
        <v>154</v>
      </c>
    </row>
    <row r="5" spans="2:11" x14ac:dyDescent="0.25">
      <c r="B5" s="3">
        <v>2</v>
      </c>
      <c r="C5" s="4">
        <v>16712300</v>
      </c>
      <c r="D5" s="3" t="s">
        <v>18</v>
      </c>
      <c r="E5" s="3">
        <v>20</v>
      </c>
      <c r="F5" s="3">
        <v>80</v>
      </c>
      <c r="G5" s="3">
        <v>50</v>
      </c>
      <c r="H5" s="3"/>
      <c r="I5" s="3"/>
      <c r="J5" s="3"/>
      <c r="K5" s="3">
        <f>Tabla1010[[#This Row],[1ª PRUEBA]]+Tabla1010[[#This Row],[2ª PRUEBA]]+Tabla1010[[#This Row],[3ª PRUEBA]]+Tabla1010[[#This Row],[SATELITE 1]]+Tabla1010[[#This Row],[SATELITE 2]]</f>
        <v>150</v>
      </c>
    </row>
    <row r="6" spans="2:11" x14ac:dyDescent="0.25">
      <c r="B6" s="3">
        <v>3</v>
      </c>
      <c r="C6" s="4">
        <v>16702765</v>
      </c>
      <c r="D6" s="4" t="s">
        <v>140</v>
      </c>
      <c r="E6" s="4">
        <v>50</v>
      </c>
      <c r="F6" s="4">
        <v>50</v>
      </c>
      <c r="G6" s="4">
        <v>10</v>
      </c>
      <c r="H6" s="4">
        <v>30</v>
      </c>
      <c r="I6" s="5"/>
      <c r="J6" s="3"/>
      <c r="K6" s="3">
        <f>Tabla1010[[#This Row],[1ª PRUEBA]]+Tabla1010[[#This Row],[2ª PRUEBA]]+Tabla1010[[#This Row],[3ª PRUEBA]]+Tabla1010[[#This Row],[SATELITE 1]]+Tabla1010[[#This Row],[SATELITE 2]]</f>
        <v>140</v>
      </c>
    </row>
    <row r="7" spans="2:11" x14ac:dyDescent="0.25">
      <c r="B7" s="3">
        <v>4</v>
      </c>
      <c r="C7" s="4">
        <v>16704050</v>
      </c>
      <c r="D7" s="3" t="s">
        <v>127</v>
      </c>
      <c r="E7" s="3">
        <v>40</v>
      </c>
      <c r="F7" s="3">
        <v>20</v>
      </c>
      <c r="G7" s="3">
        <v>40</v>
      </c>
      <c r="H7" s="3"/>
      <c r="I7" s="3"/>
      <c r="J7" s="3"/>
      <c r="K7" s="3">
        <f>Tabla1010[[#This Row],[1ª PRUEBA]]+Tabla1010[[#This Row],[2ª PRUEBA]]+Tabla1010[[#This Row],[3ª PRUEBA]]+Tabla1010[[#This Row],[SATELITE 1]]+Tabla1010[[#This Row],[SATELITE 2]]</f>
        <v>100</v>
      </c>
    </row>
    <row r="8" spans="2:11" x14ac:dyDescent="0.25">
      <c r="B8" s="3">
        <v>5</v>
      </c>
      <c r="C8" s="6">
        <v>7727996</v>
      </c>
      <c r="D8" s="3" t="s">
        <v>65</v>
      </c>
      <c r="E8" s="3">
        <v>20</v>
      </c>
      <c r="F8" s="3">
        <v>50</v>
      </c>
      <c r="G8" s="3">
        <v>10</v>
      </c>
      <c r="H8" s="3"/>
      <c r="I8" s="3"/>
      <c r="J8" s="3"/>
      <c r="K8" s="3">
        <f>Tabla1010[[#This Row],[1ª PRUEBA]]+Tabla1010[[#This Row],[2ª PRUEBA]]+Tabla1010[[#This Row],[3ª PRUEBA]]+Tabla1010[[#This Row],[SATELITE 1]]+Tabla1010[[#This Row],[SATELITE 2]]</f>
        <v>80</v>
      </c>
    </row>
    <row r="9" spans="2:11" x14ac:dyDescent="0.25">
      <c r="B9" s="3">
        <v>6</v>
      </c>
      <c r="C9" s="4">
        <v>16704357</v>
      </c>
      <c r="D9" s="3" t="s">
        <v>135</v>
      </c>
      <c r="E9" s="3">
        <v>10</v>
      </c>
      <c r="F9" s="3">
        <v>35</v>
      </c>
      <c r="G9" s="3">
        <v>20</v>
      </c>
      <c r="H9" s="3">
        <v>12</v>
      </c>
      <c r="I9" s="3"/>
      <c r="J9" s="3"/>
      <c r="K9" s="3">
        <f>Tabla1010[[#This Row],[1ª PRUEBA]]+Tabla1010[[#This Row],[2ª PRUEBA]]+Tabla1010[[#This Row],[3ª PRUEBA]]+Tabla1010[[#This Row],[SATELITE 1]]+Tabla1010[[#This Row],[SATELITE 2]]</f>
        <v>77</v>
      </c>
    </row>
    <row r="10" spans="2:11" x14ac:dyDescent="0.25">
      <c r="B10" s="3">
        <v>7</v>
      </c>
      <c r="C10" s="3">
        <v>16704373</v>
      </c>
      <c r="D10" s="3" t="s">
        <v>17</v>
      </c>
      <c r="E10" s="3">
        <v>30</v>
      </c>
      <c r="F10" s="3">
        <v>25</v>
      </c>
      <c r="G10" s="3">
        <v>10</v>
      </c>
      <c r="H10" s="3"/>
      <c r="I10" s="3"/>
      <c r="J10" s="3"/>
      <c r="K10" s="3">
        <f>Tabla1010[[#This Row],[1ª PRUEBA]]+Tabla1010[[#This Row],[2ª PRUEBA]]+Tabla1010[[#This Row],[3ª PRUEBA]]+Tabla1010[[#This Row],[SATELITE 1]]+Tabla1010[[#This Row],[SATELITE 2]]</f>
        <v>65</v>
      </c>
    </row>
    <row r="11" spans="2:11" x14ac:dyDescent="0.25">
      <c r="B11" s="3">
        <v>8</v>
      </c>
      <c r="C11" s="4">
        <v>7742902</v>
      </c>
      <c r="D11" s="3" t="s">
        <v>139</v>
      </c>
      <c r="E11" s="3">
        <v>20</v>
      </c>
      <c r="F11" s="3">
        <v>35</v>
      </c>
      <c r="G11" s="3">
        <v>10</v>
      </c>
      <c r="H11" s="3"/>
      <c r="I11" s="3"/>
      <c r="J11" s="3"/>
      <c r="K11" s="3">
        <f>Tabla1010[[#This Row],[1ª PRUEBA]]+Tabla1010[[#This Row],[2ª PRUEBA]]+Tabla1010[[#This Row],[3ª PRUEBA]]+Tabla1010[[#This Row],[SATELITE 1]]+Tabla1010[[#This Row],[SATELITE 2]]</f>
        <v>65</v>
      </c>
    </row>
    <row r="12" spans="2:11" x14ac:dyDescent="0.25">
      <c r="B12" s="3">
        <v>9</v>
      </c>
      <c r="C12" s="4">
        <v>16713770</v>
      </c>
      <c r="D12" s="4" t="s">
        <v>16</v>
      </c>
      <c r="E12" s="4">
        <v>20</v>
      </c>
      <c r="F12" s="4">
        <v>20</v>
      </c>
      <c r="G12" s="4"/>
      <c r="H12" s="4">
        <v>18</v>
      </c>
      <c r="I12" s="5"/>
      <c r="J12" s="3"/>
      <c r="K12" s="3">
        <f>Tabla1010[[#This Row],[1ª PRUEBA]]+Tabla1010[[#This Row],[2ª PRUEBA]]+Tabla1010[[#This Row],[3ª PRUEBA]]+Tabla1010[[#This Row],[SATELITE 1]]+Tabla1010[[#This Row],[SATELITE 2]]</f>
        <v>58</v>
      </c>
    </row>
    <row r="13" spans="2:11" x14ac:dyDescent="0.25">
      <c r="B13" s="3">
        <v>10</v>
      </c>
      <c r="C13" s="4">
        <v>16653976</v>
      </c>
      <c r="D13" s="3" t="s">
        <v>15</v>
      </c>
      <c r="E13" s="3">
        <v>10</v>
      </c>
      <c r="F13" s="3">
        <v>20</v>
      </c>
      <c r="G13" s="3">
        <v>20</v>
      </c>
      <c r="H13" s="3">
        <v>6</v>
      </c>
      <c r="I13" s="3"/>
      <c r="J13" s="3"/>
      <c r="K13" s="3">
        <f>Tabla1010[[#This Row],[1ª PRUEBA]]+Tabla1010[[#This Row],[2ª PRUEBA]]+Tabla1010[[#This Row],[3ª PRUEBA]]+Tabla1010[[#This Row],[SATELITE 1]]+Tabla1010[[#This Row],[SATELITE 2]]</f>
        <v>56</v>
      </c>
    </row>
    <row r="14" spans="2:11" x14ac:dyDescent="0.25">
      <c r="B14" s="3">
        <v>11</v>
      </c>
      <c r="C14" s="3">
        <v>7744297</v>
      </c>
      <c r="D14" s="3" t="s">
        <v>137</v>
      </c>
      <c r="E14" s="3">
        <v>10</v>
      </c>
      <c r="F14" s="3">
        <v>35</v>
      </c>
      <c r="G14" s="3">
        <v>10</v>
      </c>
      <c r="H14" s="3"/>
      <c r="I14" s="3"/>
      <c r="J14" s="3"/>
      <c r="K14" s="3">
        <f>Tabla1010[[#This Row],[1ª PRUEBA]]+Tabla1010[[#This Row],[2ª PRUEBA]]+Tabla1010[[#This Row],[3ª PRUEBA]]+Tabla1010[[#This Row],[SATELITE 1]]+Tabla1010[[#This Row],[SATELITE 2]]</f>
        <v>55</v>
      </c>
    </row>
    <row r="15" spans="2:11" x14ac:dyDescent="0.25">
      <c r="B15" s="3">
        <v>12</v>
      </c>
      <c r="C15" s="3">
        <v>16705470</v>
      </c>
      <c r="D15" s="3" t="s">
        <v>138</v>
      </c>
      <c r="E15" s="3">
        <v>10</v>
      </c>
      <c r="F15" s="3">
        <v>35</v>
      </c>
      <c r="G15" s="3">
        <v>10</v>
      </c>
      <c r="H15" s="3"/>
      <c r="I15" s="3"/>
      <c r="J15" s="3"/>
      <c r="K15" s="3">
        <f>Tabla1010[[#This Row],[1ª PRUEBA]]+Tabla1010[[#This Row],[2ª PRUEBA]]+Tabla1010[[#This Row],[3ª PRUEBA]]+Tabla1010[[#This Row],[SATELITE 1]]+Tabla1010[[#This Row],[SATELITE 2]]</f>
        <v>55</v>
      </c>
    </row>
    <row r="16" spans="2:11" x14ac:dyDescent="0.25">
      <c r="B16" s="3">
        <v>13</v>
      </c>
      <c r="C16" s="3">
        <v>16650013</v>
      </c>
      <c r="D16" s="3" t="s">
        <v>19</v>
      </c>
      <c r="E16" s="3">
        <v>10</v>
      </c>
      <c r="F16" s="3">
        <v>25</v>
      </c>
      <c r="G16" s="3">
        <v>20</v>
      </c>
      <c r="H16" s="3"/>
      <c r="I16" s="3"/>
      <c r="J16" s="3"/>
      <c r="K16" s="3">
        <f>Tabla1010[[#This Row],[1ª PRUEBA]]+Tabla1010[[#This Row],[2ª PRUEBA]]+Tabla1010[[#This Row],[3ª PRUEBA]]+Tabla1010[[#This Row],[SATELITE 1]]+Tabla1010[[#This Row],[SATELITE 2]]</f>
        <v>55</v>
      </c>
    </row>
    <row r="17" spans="2:11" x14ac:dyDescent="0.25">
      <c r="B17" s="3">
        <v>14</v>
      </c>
      <c r="C17" s="3">
        <v>16714174</v>
      </c>
      <c r="D17" s="3" t="s">
        <v>23</v>
      </c>
      <c r="E17" s="3">
        <v>10</v>
      </c>
      <c r="F17" s="3">
        <v>20</v>
      </c>
      <c r="G17" s="3">
        <v>20</v>
      </c>
      <c r="H17" s="3"/>
      <c r="I17" s="3"/>
      <c r="J17" s="3"/>
      <c r="K17" s="3">
        <f>Tabla1010[[#This Row],[1ª PRUEBA]]+Tabla1010[[#This Row],[2ª PRUEBA]]+Tabla1010[[#This Row],[3ª PRUEBA]]+Tabla1010[[#This Row],[SATELITE 1]]+Tabla1010[[#This Row],[SATELITE 2]]</f>
        <v>50</v>
      </c>
    </row>
    <row r="18" spans="2:11" x14ac:dyDescent="0.25">
      <c r="B18" s="3">
        <v>15</v>
      </c>
      <c r="C18" s="3">
        <v>16710982</v>
      </c>
      <c r="D18" s="3" t="s">
        <v>295</v>
      </c>
      <c r="E18" s="3"/>
      <c r="F18" s="3">
        <v>20</v>
      </c>
      <c r="G18" s="3">
        <v>30</v>
      </c>
      <c r="H18" s="3"/>
      <c r="I18" s="3"/>
      <c r="J18" s="3"/>
      <c r="K18" s="3">
        <f>Tabla1010[[#This Row],[1ª PRUEBA]]+Tabla1010[[#This Row],[2ª PRUEBA]]+Tabla1010[[#This Row],[3ª PRUEBA]]+Tabla1010[[#This Row],[SATELITE 1]]+Tabla1010[[#This Row],[SATELITE 2]]</f>
        <v>50</v>
      </c>
    </row>
    <row r="19" spans="2:11" x14ac:dyDescent="0.25">
      <c r="B19" s="3">
        <v>16</v>
      </c>
      <c r="C19" s="4">
        <v>16704365</v>
      </c>
      <c r="D19" s="3" t="s">
        <v>287</v>
      </c>
      <c r="E19" s="3"/>
      <c r="F19" s="3">
        <v>25</v>
      </c>
      <c r="G19" s="3">
        <v>10</v>
      </c>
      <c r="H19" s="3">
        <v>12</v>
      </c>
      <c r="I19" s="3"/>
      <c r="J19" s="3"/>
      <c r="K19" s="3">
        <f>Tabla1010[[#This Row],[1ª PRUEBA]]+Tabla1010[[#This Row],[2ª PRUEBA]]+Tabla1010[[#This Row],[3ª PRUEBA]]+Tabla1010[[#This Row],[SATELITE 1]]+Tabla1010[[#This Row],[SATELITE 2]]</f>
        <v>47</v>
      </c>
    </row>
    <row r="20" spans="2:11" x14ac:dyDescent="0.25">
      <c r="B20" s="3">
        <v>17</v>
      </c>
      <c r="C20" s="3">
        <v>7740245</v>
      </c>
      <c r="D20" s="3" t="s">
        <v>141</v>
      </c>
      <c r="E20" s="3">
        <v>4</v>
      </c>
      <c r="F20" s="3">
        <v>25</v>
      </c>
      <c r="G20" s="3">
        <v>8</v>
      </c>
      <c r="H20" s="3">
        <v>6</v>
      </c>
      <c r="I20" s="3"/>
      <c r="J20" s="3"/>
      <c r="K20" s="3">
        <f>Tabla1010[[#This Row],[1ª PRUEBA]]+Tabla1010[[#This Row],[2ª PRUEBA]]+Tabla1010[[#This Row],[3ª PRUEBA]]+Tabla1010[[#This Row],[SATELITE 1]]+Tabla1010[[#This Row],[SATELITE 2]]</f>
        <v>43</v>
      </c>
    </row>
    <row r="21" spans="2:11" x14ac:dyDescent="0.25">
      <c r="B21" s="3">
        <v>18</v>
      </c>
      <c r="C21" s="3">
        <v>16677140</v>
      </c>
      <c r="D21" s="3" t="s">
        <v>286</v>
      </c>
      <c r="E21" s="3"/>
      <c r="F21" s="3">
        <v>25</v>
      </c>
      <c r="G21" s="3">
        <v>15</v>
      </c>
      <c r="H21" s="3"/>
      <c r="I21" s="3"/>
      <c r="J21" s="3"/>
      <c r="K21" s="3">
        <f>Tabla1010[[#This Row],[1ª PRUEBA]]+Tabla1010[[#This Row],[2ª PRUEBA]]+Tabla1010[[#This Row],[3ª PRUEBA]]+Tabla1010[[#This Row],[SATELITE 1]]+Tabla1010[[#This Row],[SATELITE 2]]</f>
        <v>40</v>
      </c>
    </row>
    <row r="22" spans="2:11" x14ac:dyDescent="0.25">
      <c r="B22" s="3">
        <v>19</v>
      </c>
      <c r="C22" s="3">
        <v>7733696</v>
      </c>
      <c r="D22" s="3" t="s">
        <v>148</v>
      </c>
      <c r="E22" s="3">
        <v>10</v>
      </c>
      <c r="F22" s="3">
        <v>20</v>
      </c>
      <c r="G22" s="3">
        <v>8</v>
      </c>
      <c r="H22" s="3"/>
      <c r="I22" s="3"/>
      <c r="J22" s="3"/>
      <c r="K22" s="3">
        <f>Tabla1010[[#This Row],[1ª PRUEBA]]+Tabla1010[[#This Row],[2ª PRUEBA]]+Tabla1010[[#This Row],[3ª PRUEBA]]+Tabla1010[[#This Row],[SATELITE 1]]+Tabla1010[[#This Row],[SATELITE 2]]</f>
        <v>38</v>
      </c>
    </row>
    <row r="23" spans="2:11" x14ac:dyDescent="0.25">
      <c r="B23" s="3">
        <v>20</v>
      </c>
      <c r="C23" s="3">
        <v>16704092</v>
      </c>
      <c r="D23" s="3" t="s">
        <v>144</v>
      </c>
      <c r="E23" s="3">
        <v>8</v>
      </c>
      <c r="F23" s="3">
        <v>20</v>
      </c>
      <c r="G23" s="3">
        <v>10</v>
      </c>
      <c r="H23" s="3"/>
      <c r="I23" s="3"/>
      <c r="J23" s="3"/>
      <c r="K23" s="3">
        <f>Tabla1010[[#This Row],[1ª PRUEBA]]+Tabla1010[[#This Row],[2ª PRUEBA]]+Tabla1010[[#This Row],[3ª PRUEBA]]+Tabla1010[[#This Row],[SATELITE 1]]+Tabla1010[[#This Row],[SATELITE 2]]</f>
        <v>38</v>
      </c>
    </row>
    <row r="24" spans="2:11" x14ac:dyDescent="0.25">
      <c r="B24" s="3">
        <v>21</v>
      </c>
      <c r="C24" s="3">
        <v>16735914</v>
      </c>
      <c r="D24" s="3" t="s">
        <v>284</v>
      </c>
      <c r="E24" s="3"/>
      <c r="F24" s="3">
        <v>25</v>
      </c>
      <c r="G24" s="3">
        <v>8</v>
      </c>
      <c r="H24" s="3"/>
      <c r="I24" s="3"/>
      <c r="J24" s="3"/>
      <c r="K24" s="3">
        <f>Tabla1010[[#This Row],[1ª PRUEBA]]+Tabla1010[[#This Row],[2ª PRUEBA]]+Tabla1010[[#This Row],[3ª PRUEBA]]+Tabla1010[[#This Row],[SATELITE 1]]+Tabla1010[[#This Row],[SATELITE 2]]</f>
        <v>33</v>
      </c>
    </row>
    <row r="25" spans="2:11" x14ac:dyDescent="0.25">
      <c r="B25" s="3">
        <v>22</v>
      </c>
      <c r="C25" s="4">
        <v>7736682</v>
      </c>
      <c r="D25" s="3" t="s">
        <v>111</v>
      </c>
      <c r="E25" s="3">
        <v>8</v>
      </c>
      <c r="F25" s="3">
        <v>20</v>
      </c>
      <c r="G25" s="3">
        <v>4</v>
      </c>
      <c r="H25" s="3"/>
      <c r="I25" s="3"/>
      <c r="J25" s="3"/>
      <c r="K25" s="3">
        <f>Tabla1010[[#This Row],[1ª PRUEBA]]+Tabla1010[[#This Row],[2ª PRUEBA]]+Tabla1010[[#This Row],[3ª PRUEBA]]+Tabla1010[[#This Row],[SATELITE 1]]+Tabla1010[[#This Row],[SATELITE 2]]</f>
        <v>32</v>
      </c>
    </row>
    <row r="26" spans="2:11" x14ac:dyDescent="0.25">
      <c r="B26" s="3">
        <v>23</v>
      </c>
      <c r="C26" s="3">
        <v>7721021</v>
      </c>
      <c r="D26" s="3" t="s">
        <v>150</v>
      </c>
      <c r="E26" s="3">
        <v>20</v>
      </c>
      <c r="F26" s="3"/>
      <c r="G26" s="3"/>
      <c r="H26" s="3">
        <v>12</v>
      </c>
      <c r="I26" s="3"/>
      <c r="J26" s="3"/>
      <c r="K26" s="3">
        <f>Tabla1010[[#This Row],[1ª PRUEBA]]+Tabla1010[[#This Row],[2ª PRUEBA]]+Tabla1010[[#This Row],[3ª PRUEBA]]+Tabla1010[[#This Row],[SATELITE 1]]+Tabla1010[[#This Row],[SATELITE 2]]</f>
        <v>32</v>
      </c>
    </row>
    <row r="27" spans="2:11" x14ac:dyDescent="0.25">
      <c r="B27" s="3">
        <v>24</v>
      </c>
      <c r="C27" s="3">
        <v>16708953</v>
      </c>
      <c r="D27" s="3" t="s">
        <v>20</v>
      </c>
      <c r="E27" s="3">
        <v>10</v>
      </c>
      <c r="F27" s="3">
        <v>20</v>
      </c>
      <c r="G27" s="3"/>
      <c r="H27" s="3"/>
      <c r="I27" s="3"/>
      <c r="J27" s="3"/>
      <c r="K27" s="3">
        <f>Tabla1010[[#This Row],[1ª PRUEBA]]+Tabla1010[[#This Row],[2ª PRUEBA]]+Tabla1010[[#This Row],[3ª PRUEBA]]+Tabla1010[[#This Row],[SATELITE 1]]+Tabla1010[[#This Row],[SATELITE 2]]</f>
        <v>30</v>
      </c>
    </row>
    <row r="28" spans="2:11" x14ac:dyDescent="0.25">
      <c r="B28" s="3">
        <v>25</v>
      </c>
      <c r="C28" s="3">
        <v>16722581</v>
      </c>
      <c r="D28" s="3" t="s">
        <v>289</v>
      </c>
      <c r="E28" s="3"/>
      <c r="F28" s="3">
        <v>20</v>
      </c>
      <c r="G28" s="3">
        <v>10</v>
      </c>
      <c r="H28" s="3"/>
      <c r="I28" s="3"/>
      <c r="J28" s="3"/>
      <c r="K28" s="3">
        <f>Tabla1010[[#This Row],[1ª PRUEBA]]+Tabla1010[[#This Row],[2ª PRUEBA]]+Tabla1010[[#This Row],[3ª PRUEBA]]+Tabla1010[[#This Row],[SATELITE 1]]+Tabla1010[[#This Row],[SATELITE 2]]</f>
        <v>30</v>
      </c>
    </row>
    <row r="29" spans="2:11" x14ac:dyDescent="0.25">
      <c r="B29" s="3">
        <v>26</v>
      </c>
      <c r="C29" s="3">
        <v>16711120</v>
      </c>
      <c r="D29" s="3" t="s">
        <v>294</v>
      </c>
      <c r="E29" s="3"/>
      <c r="F29" s="3">
        <v>20</v>
      </c>
      <c r="G29" s="3">
        <v>10</v>
      </c>
      <c r="H29" s="3"/>
      <c r="I29" s="3"/>
      <c r="J29" s="3"/>
      <c r="K29" s="3">
        <f>Tabla1010[[#This Row],[1ª PRUEBA]]+Tabla1010[[#This Row],[2ª PRUEBA]]+Tabla1010[[#This Row],[3ª PRUEBA]]+Tabla1010[[#This Row],[SATELITE 1]]+Tabla1010[[#This Row],[SATELITE 2]]</f>
        <v>30</v>
      </c>
    </row>
    <row r="30" spans="2:11" x14ac:dyDescent="0.25">
      <c r="B30" s="3">
        <v>27</v>
      </c>
      <c r="C30" s="3">
        <v>16742208</v>
      </c>
      <c r="D30" s="3" t="s">
        <v>146</v>
      </c>
      <c r="E30" s="3">
        <v>8</v>
      </c>
      <c r="F30" s="3">
        <v>20</v>
      </c>
      <c r="G30" s="3"/>
      <c r="H30" s="3"/>
      <c r="I30" s="3"/>
      <c r="J30" s="3"/>
      <c r="K30" s="3">
        <f>Tabla1010[[#This Row],[1ª PRUEBA]]+Tabla1010[[#This Row],[2ª PRUEBA]]+Tabla1010[[#This Row],[3ª PRUEBA]]+Tabla1010[[#This Row],[SATELITE 1]]+Tabla1010[[#This Row],[SATELITE 2]]</f>
        <v>28</v>
      </c>
    </row>
    <row r="31" spans="2:11" x14ac:dyDescent="0.25">
      <c r="B31" s="3">
        <v>28</v>
      </c>
      <c r="C31" s="3">
        <v>16688882</v>
      </c>
      <c r="D31" s="3" t="s">
        <v>143</v>
      </c>
      <c r="E31" s="3">
        <v>4</v>
      </c>
      <c r="F31" s="3"/>
      <c r="G31" s="3">
        <v>4</v>
      </c>
      <c r="H31" s="3">
        <v>18</v>
      </c>
      <c r="I31" s="3"/>
      <c r="J31" s="3"/>
      <c r="K31" s="3">
        <f>Tabla1010[[#This Row],[1ª PRUEBA]]+Tabla1010[[#This Row],[2ª PRUEBA]]+Tabla1010[[#This Row],[3ª PRUEBA]]+Tabla1010[[#This Row],[SATELITE 1]]+Tabla1010[[#This Row],[SATELITE 2]]</f>
        <v>26</v>
      </c>
    </row>
    <row r="32" spans="2:11" x14ac:dyDescent="0.25">
      <c r="B32" s="3">
        <v>29</v>
      </c>
      <c r="C32" s="3">
        <v>7743489</v>
      </c>
      <c r="D32" s="3" t="s">
        <v>285</v>
      </c>
      <c r="E32" s="3"/>
      <c r="F32" s="3">
        <v>25</v>
      </c>
      <c r="G32" s="3"/>
      <c r="H32" s="3"/>
      <c r="I32" s="3"/>
      <c r="J32" s="3"/>
      <c r="K32" s="3">
        <f>Tabla1010[[#This Row],[1ª PRUEBA]]+Tabla1010[[#This Row],[2ª PRUEBA]]+Tabla1010[[#This Row],[3ª PRUEBA]]+Tabla1010[[#This Row],[SATELITE 1]]+Tabla1010[[#This Row],[SATELITE 2]]</f>
        <v>25</v>
      </c>
    </row>
    <row r="33" spans="2:11" x14ac:dyDescent="0.25">
      <c r="B33" s="3">
        <v>30</v>
      </c>
      <c r="C33" s="3">
        <v>7738167</v>
      </c>
      <c r="D33" s="3" t="s">
        <v>288</v>
      </c>
      <c r="E33" s="3"/>
      <c r="F33" s="3">
        <v>25</v>
      </c>
      <c r="G33" s="3"/>
      <c r="H33" s="3"/>
      <c r="I33" s="3"/>
      <c r="J33" s="3"/>
      <c r="K33" s="3">
        <f>Tabla1010[[#This Row],[1ª PRUEBA]]+Tabla1010[[#This Row],[2ª PRUEBA]]+Tabla1010[[#This Row],[3ª PRUEBA]]+Tabla1010[[#This Row],[SATELITE 1]]+Tabla1010[[#This Row],[SATELITE 2]]</f>
        <v>25</v>
      </c>
    </row>
    <row r="34" spans="2:11" x14ac:dyDescent="0.25">
      <c r="B34" s="3">
        <v>31</v>
      </c>
      <c r="C34" s="3">
        <v>7730949</v>
      </c>
      <c r="D34" s="3" t="s">
        <v>136</v>
      </c>
      <c r="E34" s="3">
        <v>10</v>
      </c>
      <c r="F34" s="3"/>
      <c r="G34" s="3"/>
      <c r="H34" s="3">
        <v>12</v>
      </c>
      <c r="I34" s="3"/>
      <c r="J34" s="3"/>
      <c r="K34" s="3">
        <f>Tabla1010[[#This Row],[1ª PRUEBA]]+Tabla1010[[#This Row],[2ª PRUEBA]]+Tabla1010[[#This Row],[3ª PRUEBA]]+Tabla1010[[#This Row],[SATELITE 1]]+Tabla1010[[#This Row],[SATELITE 2]]</f>
        <v>22</v>
      </c>
    </row>
    <row r="35" spans="2:11" x14ac:dyDescent="0.25">
      <c r="B35" s="3">
        <v>32</v>
      </c>
      <c r="C35" s="3">
        <v>16710643</v>
      </c>
      <c r="D35" s="3" t="s">
        <v>290</v>
      </c>
      <c r="E35" s="3"/>
      <c r="F35" s="3">
        <v>20</v>
      </c>
      <c r="G35" s="3"/>
      <c r="H35" s="3"/>
      <c r="I35" s="3"/>
      <c r="J35" s="3"/>
      <c r="K35" s="3">
        <f>Tabla1010[[#This Row],[1ª PRUEBA]]+Tabla1010[[#This Row],[2ª PRUEBA]]+Tabla1010[[#This Row],[3ª PRUEBA]]+Tabla1010[[#This Row],[SATELITE 1]]+Tabla1010[[#This Row],[SATELITE 2]]</f>
        <v>20</v>
      </c>
    </row>
    <row r="36" spans="2:11" x14ac:dyDescent="0.25">
      <c r="B36" s="3">
        <v>33</v>
      </c>
      <c r="C36" s="3">
        <v>16744585</v>
      </c>
      <c r="D36" s="3" t="s">
        <v>291</v>
      </c>
      <c r="E36" s="3"/>
      <c r="F36" s="3">
        <v>20</v>
      </c>
      <c r="G36" s="3"/>
      <c r="H36" s="3"/>
      <c r="I36" s="3"/>
      <c r="J36" s="3"/>
      <c r="K36" s="3">
        <f>Tabla1010[[#This Row],[1ª PRUEBA]]+Tabla1010[[#This Row],[2ª PRUEBA]]+Tabla1010[[#This Row],[3ª PRUEBA]]+Tabla1010[[#This Row],[SATELITE 1]]+Tabla1010[[#This Row],[SATELITE 2]]</f>
        <v>20</v>
      </c>
    </row>
    <row r="37" spans="2:11" x14ac:dyDescent="0.25">
      <c r="B37" s="3">
        <v>34</v>
      </c>
      <c r="C37" s="3">
        <v>16744577</v>
      </c>
      <c r="D37" s="3" t="s">
        <v>292</v>
      </c>
      <c r="E37" s="3"/>
      <c r="F37" s="3">
        <v>20</v>
      </c>
      <c r="G37" s="3"/>
      <c r="H37" s="3"/>
      <c r="I37" s="3"/>
      <c r="J37" s="3"/>
      <c r="K37" s="3">
        <f>Tabla1010[[#This Row],[1ª PRUEBA]]+Tabla1010[[#This Row],[2ª PRUEBA]]+Tabla1010[[#This Row],[3ª PRUEBA]]+Tabla1010[[#This Row],[SATELITE 1]]+Tabla1010[[#This Row],[SATELITE 2]]</f>
        <v>20</v>
      </c>
    </row>
    <row r="38" spans="2:11" x14ac:dyDescent="0.25">
      <c r="B38" s="3">
        <v>35</v>
      </c>
      <c r="C38" s="3">
        <v>16736425</v>
      </c>
      <c r="D38" s="3" t="s">
        <v>293</v>
      </c>
      <c r="E38" s="3"/>
      <c r="F38" s="3">
        <v>20</v>
      </c>
      <c r="G38" s="3"/>
      <c r="H38" s="3"/>
      <c r="I38" s="3"/>
      <c r="J38" s="3"/>
      <c r="K38" s="3">
        <f>Tabla1010[[#This Row],[1ª PRUEBA]]+Tabla1010[[#This Row],[2ª PRUEBA]]+Tabla1010[[#This Row],[3ª PRUEBA]]+Tabla1010[[#This Row],[SATELITE 1]]+Tabla1010[[#This Row],[SATELITE 2]]</f>
        <v>20</v>
      </c>
    </row>
    <row r="39" spans="2:11" x14ac:dyDescent="0.25">
      <c r="B39" s="3">
        <v>36</v>
      </c>
      <c r="C39" s="3">
        <v>16725113</v>
      </c>
      <c r="D39" s="3" t="s">
        <v>428</v>
      </c>
      <c r="E39" s="3"/>
      <c r="F39" s="3"/>
      <c r="G39" s="3">
        <v>20</v>
      </c>
      <c r="H39" s="3"/>
      <c r="I39" s="3"/>
      <c r="J39" s="3"/>
      <c r="K39" s="3">
        <f>Tabla1010[[#This Row],[1ª PRUEBA]]+Tabla1010[[#This Row],[2ª PRUEBA]]+Tabla1010[[#This Row],[3ª PRUEBA]]+Tabla1010[[#This Row],[SATELITE 1]]+Tabla1010[[#This Row],[SATELITE 2]]</f>
        <v>20</v>
      </c>
    </row>
    <row r="40" spans="2:11" x14ac:dyDescent="0.25">
      <c r="B40" s="3">
        <v>37</v>
      </c>
      <c r="C40" s="3">
        <v>16667315</v>
      </c>
      <c r="D40" s="3" t="s">
        <v>147</v>
      </c>
      <c r="E40" s="3">
        <v>10</v>
      </c>
      <c r="F40" s="3"/>
      <c r="G40" s="3"/>
      <c r="H40" s="3">
        <v>6</v>
      </c>
      <c r="I40" s="3"/>
      <c r="J40" s="3"/>
      <c r="K40" s="3">
        <f>Tabla1010[[#This Row],[1ª PRUEBA]]+Tabla1010[[#This Row],[2ª PRUEBA]]+Tabla1010[[#This Row],[3ª PRUEBA]]+Tabla1010[[#This Row],[SATELITE 1]]+Tabla1010[[#This Row],[SATELITE 2]]</f>
        <v>16</v>
      </c>
    </row>
    <row r="41" spans="2:11" x14ac:dyDescent="0.25">
      <c r="B41" s="3">
        <v>38</v>
      </c>
      <c r="C41" s="3">
        <v>16650766</v>
      </c>
      <c r="D41" s="3" t="s">
        <v>149</v>
      </c>
      <c r="E41" s="3">
        <v>15</v>
      </c>
      <c r="F41" s="3"/>
      <c r="G41" s="3"/>
      <c r="H41" s="3"/>
      <c r="I41" s="3"/>
      <c r="J41" s="3"/>
      <c r="K41" s="3">
        <f>Tabla1010[[#This Row],[1ª PRUEBA]]+Tabla1010[[#This Row],[2ª PRUEBA]]+Tabla1010[[#This Row],[3ª PRUEBA]]+Tabla1010[[#This Row],[SATELITE 1]]+Tabla1010[[#This Row],[SATELITE 2]]</f>
        <v>15</v>
      </c>
    </row>
    <row r="42" spans="2:11" x14ac:dyDescent="0.25">
      <c r="B42" s="3">
        <v>39</v>
      </c>
      <c r="C42" s="3">
        <v>16705975</v>
      </c>
      <c r="D42" s="3" t="s">
        <v>142</v>
      </c>
      <c r="E42" s="3">
        <v>4</v>
      </c>
      <c r="F42" s="3"/>
      <c r="G42" s="3"/>
      <c r="H42" s="3">
        <v>6</v>
      </c>
      <c r="I42" s="3"/>
      <c r="J42" s="3"/>
      <c r="K42" s="3">
        <f>Tabla1010[[#This Row],[1ª PRUEBA]]+Tabla1010[[#This Row],[2ª PRUEBA]]+Tabla1010[[#This Row],[3ª PRUEBA]]+Tabla1010[[#This Row],[SATELITE 1]]+Tabla1010[[#This Row],[SATELITE 2]]</f>
        <v>10</v>
      </c>
    </row>
    <row r="43" spans="2:11" x14ac:dyDescent="0.25">
      <c r="B43" s="3">
        <v>40</v>
      </c>
      <c r="C43" s="3">
        <v>16725832</v>
      </c>
      <c r="D43" s="3" t="s">
        <v>145</v>
      </c>
      <c r="E43" s="3">
        <v>8</v>
      </c>
      <c r="F43" s="3"/>
      <c r="G43" s="3"/>
      <c r="H43" s="3"/>
      <c r="I43" s="3"/>
      <c r="J43" s="3"/>
      <c r="K43" s="3">
        <f>Tabla1010[[#This Row],[1ª PRUEBA]]+Tabla1010[[#This Row],[2ª PRUEBA]]+Tabla1010[[#This Row],[3ª PRUEBA]]+Tabla1010[[#This Row],[SATELITE 1]]+Tabla1010[[#This Row],[SATELITE 2]]</f>
        <v>8</v>
      </c>
    </row>
    <row r="44" spans="2:11" s="22" customFormat="1" x14ac:dyDescent="0.25">
      <c r="B44" s="3">
        <v>41</v>
      </c>
      <c r="C44" s="3">
        <v>16652910</v>
      </c>
      <c r="D44" s="3" t="s">
        <v>427</v>
      </c>
      <c r="E44" s="3"/>
      <c r="F44" s="3"/>
      <c r="G44" s="3">
        <v>8</v>
      </c>
      <c r="H44" s="3"/>
      <c r="I44" s="3"/>
      <c r="J44" s="3"/>
      <c r="K44" s="3">
        <f>Tabla1010[[#This Row],[1ª PRUEBA]]+Tabla1010[[#This Row],[2ª PRUEBA]]+Tabla1010[[#This Row],[3ª PRUEBA]]+Tabla1010[[#This Row],[SATELITE 1]]+Tabla1010[[#This Row],[SATELITE 2]]</f>
        <v>8</v>
      </c>
    </row>
    <row r="45" spans="2:11" s="22" customFormat="1" x14ac:dyDescent="0.25">
      <c r="B45" s="3">
        <v>42</v>
      </c>
      <c r="C45" s="3">
        <v>16722416</v>
      </c>
      <c r="D45" s="3" t="s">
        <v>397</v>
      </c>
      <c r="E45" s="3"/>
      <c r="F45" s="3"/>
      <c r="G45" s="3"/>
      <c r="H45" s="3">
        <v>6</v>
      </c>
      <c r="I45" s="3"/>
      <c r="J45" s="3"/>
      <c r="K45" s="3">
        <f>Tabla1010[[#This Row],[1ª PRUEBA]]+Tabla1010[[#This Row],[2ª PRUEBA]]+Tabla1010[[#This Row],[3ª PRUEBA]]+Tabla1010[[#This Row],[SATELITE 1]]+Tabla1010[[#This Row],[SATELITE 2]]</f>
        <v>6</v>
      </c>
    </row>
    <row r="46" spans="2:11" s="22" customFormat="1" x14ac:dyDescent="0.25">
      <c r="B46" s="3">
        <v>43</v>
      </c>
      <c r="C46" s="3">
        <v>16742836</v>
      </c>
      <c r="D46" s="3" t="s">
        <v>423</v>
      </c>
      <c r="E46" s="3"/>
      <c r="F46" s="3"/>
      <c r="G46" s="3">
        <v>4</v>
      </c>
      <c r="H46" s="3"/>
      <c r="I46" s="3"/>
      <c r="J46" s="3"/>
      <c r="K46" s="3">
        <f>Tabla1010[[#This Row],[1ª PRUEBA]]+Tabla1010[[#This Row],[2ª PRUEBA]]+Tabla1010[[#This Row],[3ª PRUEBA]]+Tabla1010[[#This Row],[SATELITE 1]]+Tabla1010[[#This Row],[SATELITE 2]]</f>
        <v>4</v>
      </c>
    </row>
    <row r="47" spans="2:11" s="22" customFormat="1" x14ac:dyDescent="0.25">
      <c r="B47" s="3">
        <v>44</v>
      </c>
      <c r="C47" s="3">
        <v>16704688</v>
      </c>
      <c r="D47" s="3" t="s">
        <v>296</v>
      </c>
      <c r="E47" s="3"/>
      <c r="F47" s="3">
        <v>0</v>
      </c>
      <c r="G47" s="3"/>
      <c r="H47" s="3"/>
      <c r="I47" s="3"/>
      <c r="J47" s="3"/>
      <c r="K47" s="3">
        <f>Tabla1010[[#This Row],[1ª PRUEBA]]+Tabla1010[[#This Row],[2ª PRUEBA]]+Tabla1010[[#This Row],[3ª PRUEBA]]+Tabla1010[[#This Row],[SATELITE 1]]+Tabla1010[[#This Row],[SATELITE 2]]</f>
        <v>0</v>
      </c>
    </row>
    <row r="48" spans="2:11" s="22" customFormat="1" x14ac:dyDescent="0.25"/>
    <row r="49" s="22" customFormat="1" x14ac:dyDescent="0.25"/>
    <row r="50" s="22" customFormat="1" x14ac:dyDescent="0.25"/>
    <row r="51" s="22" customFormat="1" x14ac:dyDescent="0.25"/>
    <row r="52" s="22" customFormat="1" x14ac:dyDescent="0.25"/>
    <row r="53" s="22" customFormat="1" x14ac:dyDescent="0.25"/>
    <row r="54" s="22" customFormat="1" x14ac:dyDescent="0.25"/>
    <row r="55" s="22" customFormat="1" x14ac:dyDescent="0.25"/>
    <row r="56" s="22" customFormat="1" x14ac:dyDescent="0.25"/>
    <row r="57" s="22" customFormat="1" x14ac:dyDescent="0.25"/>
    <row r="58" s="22" customFormat="1" x14ac:dyDescent="0.25"/>
    <row r="59" s="22" customFormat="1" x14ac:dyDescent="0.25"/>
    <row r="60" s="22" customFormat="1" x14ac:dyDescent="0.25"/>
    <row r="61" s="22" customFormat="1" x14ac:dyDescent="0.25"/>
    <row r="62" s="22" customFormat="1" x14ac:dyDescent="0.25"/>
    <row r="63" s="22" customFormat="1" x14ac:dyDescent="0.25"/>
    <row r="64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</sheetData>
  <sheetProtection algorithmName="SHA-512" hashValue="TL6ztWOzqIUoxPpZvBj+nMBiFTNXIan8flH6EkcmA4HTuUFhcFpo26hjpw8LAlm5gluTwz3FRVZWF3TlbN8ZNQ==" saltValue="PK04KdrqXYuduKPahDh9iw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3000D8-6DB0-4C47-B98F-D944F3F0F5DB}">
  <sheetPr codeName="Hoja12"/>
  <dimension ref="A1:S42"/>
  <sheetViews>
    <sheetView zoomScaleNormal="100" workbookViewId="0">
      <selection activeCell="S11" sqref="S11"/>
    </sheetView>
  </sheetViews>
  <sheetFormatPr baseColWidth="10" defaultColWidth="8.85546875" defaultRowHeight="15" x14ac:dyDescent="0.25"/>
  <cols>
    <col min="2" max="2" width="30" customWidth="1"/>
    <col min="3" max="19" width="5.85546875" customWidth="1"/>
  </cols>
  <sheetData>
    <row r="1" spans="1:19" s="15" customFormat="1" x14ac:dyDescent="0.25"/>
    <row r="2" spans="1:19" s="15" customFormat="1" x14ac:dyDescent="0.25"/>
    <row r="3" spans="1:19" s="18" customFormat="1" x14ac:dyDescent="0.25">
      <c r="A3" s="16"/>
      <c r="B3" s="17" t="s">
        <v>372</v>
      </c>
      <c r="C3" s="17" t="s">
        <v>373</v>
      </c>
      <c r="D3" s="17" t="s">
        <v>374</v>
      </c>
      <c r="E3" s="17" t="s">
        <v>375</v>
      </c>
      <c r="F3" s="17" t="s">
        <v>376</v>
      </c>
      <c r="G3" s="17" t="s">
        <v>377</v>
      </c>
      <c r="H3" s="17" t="s">
        <v>378</v>
      </c>
      <c r="I3" s="17" t="s">
        <v>379</v>
      </c>
      <c r="J3" s="17" t="s">
        <v>380</v>
      </c>
      <c r="K3" s="17" t="s">
        <v>381</v>
      </c>
      <c r="L3" s="17" t="s">
        <v>382</v>
      </c>
      <c r="M3" s="17" t="s">
        <v>383</v>
      </c>
      <c r="N3" s="17" t="s">
        <v>384</v>
      </c>
      <c r="O3" s="17" t="s">
        <v>385</v>
      </c>
      <c r="P3" s="17" t="s">
        <v>386</v>
      </c>
      <c r="Q3" s="17" t="s">
        <v>387</v>
      </c>
      <c r="R3" s="17" t="s">
        <v>388</v>
      </c>
      <c r="S3" s="17" t="s">
        <v>389</v>
      </c>
    </row>
    <row r="4" spans="1:19" x14ac:dyDescent="0.25">
      <c r="A4" s="15"/>
      <c r="B4" s="19" t="s">
        <v>120</v>
      </c>
      <c r="C4" s="20">
        <v>16</v>
      </c>
      <c r="D4" s="20">
        <v>32</v>
      </c>
      <c r="E4" s="20">
        <v>64</v>
      </c>
      <c r="F4" s="20">
        <v>32</v>
      </c>
      <c r="G4" s="20">
        <v>16</v>
      </c>
      <c r="H4" s="20">
        <v>16</v>
      </c>
      <c r="I4" s="20">
        <v>8</v>
      </c>
      <c r="J4" s="20">
        <v>16</v>
      </c>
      <c r="K4" s="20">
        <v>16</v>
      </c>
      <c r="L4" s="20">
        <v>8</v>
      </c>
      <c r="M4" s="20">
        <v>16</v>
      </c>
      <c r="N4" s="20">
        <v>32</v>
      </c>
      <c r="O4" s="20">
        <v>64</v>
      </c>
      <c r="P4" s="20">
        <v>32</v>
      </c>
      <c r="Q4" s="20">
        <v>16</v>
      </c>
      <c r="R4" s="20">
        <v>16</v>
      </c>
      <c r="S4" s="20">
        <v>16</v>
      </c>
    </row>
    <row r="5" spans="1:19" x14ac:dyDescent="0.25">
      <c r="A5" s="15"/>
      <c r="B5" s="19" t="s">
        <v>121</v>
      </c>
      <c r="C5" s="20">
        <v>10</v>
      </c>
      <c r="D5" s="20">
        <v>32</v>
      </c>
      <c r="E5" s="20">
        <v>42</v>
      </c>
      <c r="F5" s="20">
        <v>32</v>
      </c>
      <c r="G5" s="20">
        <v>16</v>
      </c>
      <c r="H5" s="20">
        <v>14</v>
      </c>
      <c r="I5" s="20">
        <v>8</v>
      </c>
      <c r="J5" s="20">
        <v>16</v>
      </c>
      <c r="K5" s="20">
        <v>15</v>
      </c>
      <c r="L5" s="20">
        <v>8</v>
      </c>
      <c r="M5" s="20">
        <v>16</v>
      </c>
      <c r="N5" s="20">
        <v>32</v>
      </c>
      <c r="O5" s="20">
        <v>37</v>
      </c>
      <c r="P5" s="20">
        <v>32</v>
      </c>
      <c r="Q5" s="20">
        <v>16</v>
      </c>
      <c r="R5" s="20">
        <v>16</v>
      </c>
      <c r="S5" s="20">
        <v>10</v>
      </c>
    </row>
    <row r="6" spans="1:19" x14ac:dyDescent="0.25">
      <c r="A6" s="15"/>
      <c r="B6" s="19" t="s">
        <v>122</v>
      </c>
      <c r="C6" s="20">
        <v>6</v>
      </c>
      <c r="D6" s="20">
        <v>0</v>
      </c>
      <c r="E6" s="20">
        <v>22</v>
      </c>
      <c r="F6" s="20">
        <v>0</v>
      </c>
      <c r="G6" s="20">
        <v>0</v>
      </c>
      <c r="H6" s="20">
        <v>2</v>
      </c>
      <c r="I6" s="20">
        <v>0</v>
      </c>
      <c r="J6" s="20">
        <v>0</v>
      </c>
      <c r="K6" s="20">
        <v>1</v>
      </c>
      <c r="L6" s="20">
        <v>0</v>
      </c>
      <c r="M6" s="20">
        <v>0</v>
      </c>
      <c r="N6" s="20">
        <v>0</v>
      </c>
      <c r="O6" s="20">
        <v>27</v>
      </c>
      <c r="P6" s="20">
        <v>0</v>
      </c>
      <c r="Q6" s="20">
        <v>0</v>
      </c>
      <c r="R6" s="20">
        <v>0</v>
      </c>
      <c r="S6" s="20">
        <v>6</v>
      </c>
    </row>
    <row r="7" spans="1:19" x14ac:dyDescent="0.25">
      <c r="A7" s="15"/>
      <c r="B7" s="19" t="s">
        <v>123</v>
      </c>
      <c r="C7" s="20">
        <v>0</v>
      </c>
      <c r="D7" s="20">
        <v>1</v>
      </c>
      <c r="E7" s="20">
        <v>5</v>
      </c>
      <c r="F7" s="20">
        <v>0</v>
      </c>
      <c r="G7" s="20">
        <v>1</v>
      </c>
      <c r="H7" s="20">
        <v>1</v>
      </c>
      <c r="I7" s="20">
        <v>0</v>
      </c>
      <c r="J7" s="20">
        <v>0</v>
      </c>
      <c r="K7" s="20">
        <v>1</v>
      </c>
      <c r="L7" s="20">
        <v>1</v>
      </c>
      <c r="M7" s="20">
        <v>1</v>
      </c>
      <c r="N7" s="20">
        <v>1</v>
      </c>
      <c r="O7" s="20">
        <v>1</v>
      </c>
      <c r="P7" s="20">
        <v>0</v>
      </c>
      <c r="Q7" s="20">
        <v>2</v>
      </c>
      <c r="R7" s="20">
        <v>1</v>
      </c>
      <c r="S7" s="20">
        <v>0</v>
      </c>
    </row>
    <row r="8" spans="1:19" x14ac:dyDescent="0.25">
      <c r="A8" s="15"/>
      <c r="B8" s="19" t="s">
        <v>124</v>
      </c>
      <c r="C8" s="20">
        <v>0</v>
      </c>
      <c r="D8" s="20">
        <v>1</v>
      </c>
      <c r="E8" s="20">
        <v>0</v>
      </c>
      <c r="F8" s="20">
        <v>1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1</v>
      </c>
      <c r="Q8" s="20">
        <v>1</v>
      </c>
      <c r="R8" s="20">
        <v>0</v>
      </c>
      <c r="S8" s="20">
        <v>0</v>
      </c>
    </row>
    <row r="9" spans="1:19" x14ac:dyDescent="0.25">
      <c r="A9" s="15"/>
      <c r="B9" s="19" t="s">
        <v>125</v>
      </c>
      <c r="C9" s="20">
        <v>0</v>
      </c>
      <c r="D9" s="20">
        <v>0</v>
      </c>
      <c r="E9" s="20">
        <v>2</v>
      </c>
      <c r="F9" s="20">
        <v>0</v>
      </c>
      <c r="G9" s="20">
        <v>0</v>
      </c>
      <c r="H9" s="20">
        <v>1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1</v>
      </c>
      <c r="O9" s="20">
        <v>1</v>
      </c>
      <c r="P9" s="20">
        <v>0</v>
      </c>
      <c r="Q9" s="20">
        <v>0</v>
      </c>
      <c r="R9" s="20">
        <v>0</v>
      </c>
      <c r="S9" s="20">
        <v>0</v>
      </c>
    </row>
    <row r="10" spans="1:19" x14ac:dyDescent="0.25">
      <c r="A10" s="15"/>
      <c r="B10" s="19" t="s">
        <v>126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</row>
    <row r="11" spans="1:19" s="15" customFormat="1" x14ac:dyDescent="0.25"/>
    <row r="12" spans="1:19" s="15" customFormat="1" x14ac:dyDescent="0.25"/>
    <row r="13" spans="1:19" s="15" customFormat="1" x14ac:dyDescent="0.25"/>
    <row r="14" spans="1:19" s="15" customFormat="1" x14ac:dyDescent="0.25"/>
    <row r="15" spans="1:19" s="15" customFormat="1" x14ac:dyDescent="0.25"/>
    <row r="16" spans="1:19" s="15" customFormat="1" x14ac:dyDescent="0.25"/>
    <row r="17" s="15" customFormat="1" x14ac:dyDescent="0.25"/>
    <row r="18" s="15" customFormat="1" x14ac:dyDescent="0.25"/>
    <row r="19" s="15" customFormat="1" x14ac:dyDescent="0.25"/>
    <row r="20" s="15" customFormat="1" x14ac:dyDescent="0.25"/>
    <row r="21" s="15" customFormat="1" x14ac:dyDescent="0.25"/>
    <row r="22" s="15" customFormat="1" x14ac:dyDescent="0.25"/>
    <row r="23" s="15" customFormat="1" x14ac:dyDescent="0.25"/>
    <row r="24" s="15" customFormat="1" x14ac:dyDescent="0.25"/>
    <row r="25" s="15" customFormat="1" x14ac:dyDescent="0.25"/>
    <row r="26" s="15" customFormat="1" x14ac:dyDescent="0.25"/>
    <row r="27" s="15" customFormat="1" x14ac:dyDescent="0.25"/>
    <row r="28" s="15" customFormat="1" x14ac:dyDescent="0.25"/>
    <row r="29" s="15" customFormat="1" x14ac:dyDescent="0.25"/>
    <row r="30" s="15" customFormat="1" x14ac:dyDescent="0.25"/>
    <row r="31" s="15" customFormat="1" x14ac:dyDescent="0.25"/>
    <row r="32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7AFF7-5C92-4AF7-96C6-B7DC925A45E3}">
  <sheetPr codeName="Hoja21"/>
  <dimension ref="A1:J42"/>
  <sheetViews>
    <sheetView zoomScaleNormal="100" workbookViewId="0">
      <selection activeCell="J11" sqref="J11"/>
    </sheetView>
  </sheetViews>
  <sheetFormatPr baseColWidth="10" defaultColWidth="8.85546875" defaultRowHeight="15" x14ac:dyDescent="0.25"/>
  <cols>
    <col min="2" max="2" width="30" customWidth="1"/>
    <col min="3" max="10" width="5.85546875" customWidth="1"/>
  </cols>
  <sheetData>
    <row r="1" spans="1:10" s="15" customFormat="1" x14ac:dyDescent="0.25"/>
    <row r="2" spans="1:10" s="15" customFormat="1" x14ac:dyDescent="0.25"/>
    <row r="3" spans="1:10" s="18" customFormat="1" x14ac:dyDescent="0.25">
      <c r="A3" s="16"/>
      <c r="B3" s="17" t="s">
        <v>372</v>
      </c>
      <c r="C3" s="17" t="s">
        <v>398</v>
      </c>
      <c r="D3" s="17" t="s">
        <v>399</v>
      </c>
      <c r="E3" s="17" t="s">
        <v>401</v>
      </c>
      <c r="F3" s="17" t="s">
        <v>400</v>
      </c>
      <c r="G3" s="17" t="s">
        <v>403</v>
      </c>
      <c r="H3" s="17" t="s">
        <v>402</v>
      </c>
      <c r="I3" s="17" t="s">
        <v>404</v>
      </c>
      <c r="J3" s="17" t="s">
        <v>405</v>
      </c>
    </row>
    <row r="4" spans="1:10" x14ac:dyDescent="0.25">
      <c r="A4" s="15"/>
      <c r="B4" s="19" t="s">
        <v>120</v>
      </c>
      <c r="C4" s="20">
        <v>16</v>
      </c>
      <c r="D4" s="20">
        <v>32</v>
      </c>
      <c r="E4" s="20">
        <v>16</v>
      </c>
      <c r="F4" s="20">
        <v>32</v>
      </c>
      <c r="G4" s="20">
        <v>8</v>
      </c>
      <c r="H4" s="20">
        <v>32</v>
      </c>
      <c r="I4" s="20">
        <v>8</v>
      </c>
      <c r="J4" s="20">
        <v>8</v>
      </c>
    </row>
    <row r="5" spans="1:10" x14ac:dyDescent="0.25">
      <c r="A5" s="15"/>
      <c r="B5" s="19" t="s">
        <v>121</v>
      </c>
      <c r="C5" s="20">
        <v>13</v>
      </c>
      <c r="D5" s="20">
        <v>26</v>
      </c>
      <c r="E5" s="20">
        <v>10</v>
      </c>
      <c r="F5" s="20">
        <v>19</v>
      </c>
      <c r="G5" s="20">
        <v>5</v>
      </c>
      <c r="H5" s="20">
        <v>21</v>
      </c>
      <c r="I5" s="20">
        <v>7</v>
      </c>
      <c r="J5" s="20">
        <v>7</v>
      </c>
    </row>
    <row r="6" spans="1:10" x14ac:dyDescent="0.25">
      <c r="A6" s="15"/>
      <c r="B6" s="19" t="s">
        <v>122</v>
      </c>
      <c r="C6" s="20">
        <v>3</v>
      </c>
      <c r="D6" s="20">
        <v>2</v>
      </c>
      <c r="E6" s="20">
        <v>6</v>
      </c>
      <c r="F6" s="20">
        <v>13</v>
      </c>
      <c r="G6" s="20">
        <v>3</v>
      </c>
      <c r="H6" s="20">
        <v>11</v>
      </c>
      <c r="I6" s="20">
        <v>1</v>
      </c>
      <c r="J6" s="20">
        <v>1</v>
      </c>
    </row>
    <row r="7" spans="1:10" x14ac:dyDescent="0.25">
      <c r="A7" s="15"/>
      <c r="B7" s="19" t="s">
        <v>123</v>
      </c>
      <c r="C7" s="20">
        <v>2</v>
      </c>
      <c r="D7" s="20">
        <v>0</v>
      </c>
      <c r="E7" s="20">
        <v>2</v>
      </c>
      <c r="F7" s="20">
        <v>0</v>
      </c>
      <c r="G7" s="20">
        <v>0</v>
      </c>
      <c r="H7" s="20">
        <v>1</v>
      </c>
      <c r="I7" s="20">
        <v>0</v>
      </c>
      <c r="J7" s="20">
        <v>0</v>
      </c>
    </row>
    <row r="8" spans="1:10" x14ac:dyDescent="0.25">
      <c r="A8" s="15"/>
      <c r="B8" s="19" t="s">
        <v>124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1</v>
      </c>
      <c r="I8" s="20">
        <v>0</v>
      </c>
      <c r="J8" s="20">
        <v>0</v>
      </c>
    </row>
    <row r="9" spans="1:10" x14ac:dyDescent="0.25">
      <c r="A9" s="15"/>
      <c r="B9" s="19" t="s">
        <v>125</v>
      </c>
      <c r="C9" s="20">
        <v>0</v>
      </c>
      <c r="D9" s="20">
        <v>2</v>
      </c>
      <c r="E9" s="20">
        <v>0</v>
      </c>
      <c r="F9" s="20">
        <v>0</v>
      </c>
      <c r="G9" s="20">
        <v>0</v>
      </c>
      <c r="H9" s="20">
        <v>1</v>
      </c>
      <c r="I9" s="20">
        <v>0</v>
      </c>
      <c r="J9" s="20">
        <v>0</v>
      </c>
    </row>
    <row r="10" spans="1:10" x14ac:dyDescent="0.25">
      <c r="A10" s="15"/>
      <c r="B10" s="19" t="s">
        <v>126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</row>
    <row r="11" spans="1:10" s="15" customFormat="1" x14ac:dyDescent="0.25"/>
    <row r="12" spans="1:10" s="15" customFormat="1" x14ac:dyDescent="0.25"/>
    <row r="13" spans="1:10" s="15" customFormat="1" x14ac:dyDescent="0.25"/>
    <row r="14" spans="1:10" s="15" customFormat="1" x14ac:dyDescent="0.25"/>
    <row r="15" spans="1:10" s="15" customFormat="1" x14ac:dyDescent="0.25"/>
    <row r="16" spans="1:10" s="15" customFormat="1" x14ac:dyDescent="0.25"/>
    <row r="17" s="15" customFormat="1" x14ac:dyDescent="0.25"/>
    <row r="18" s="15" customFormat="1" x14ac:dyDescent="0.25"/>
    <row r="19" s="15" customFormat="1" x14ac:dyDescent="0.25"/>
    <row r="20" s="15" customFormat="1" x14ac:dyDescent="0.25"/>
    <row r="21" s="15" customFormat="1" x14ac:dyDescent="0.25"/>
    <row r="22" s="15" customFormat="1" x14ac:dyDescent="0.25"/>
    <row r="23" s="15" customFormat="1" x14ac:dyDescent="0.25"/>
    <row r="24" s="15" customFormat="1" x14ac:dyDescent="0.25"/>
    <row r="25" s="15" customFormat="1" x14ac:dyDescent="0.25"/>
    <row r="26" s="15" customFormat="1" x14ac:dyDescent="0.25"/>
    <row r="27" s="15" customFormat="1" x14ac:dyDescent="0.25"/>
    <row r="28" s="15" customFormat="1" x14ac:dyDescent="0.25"/>
    <row r="29" s="15" customFormat="1" x14ac:dyDescent="0.25"/>
    <row r="30" s="15" customFormat="1" x14ac:dyDescent="0.25"/>
    <row r="31" s="15" customFormat="1" x14ac:dyDescent="0.25"/>
    <row r="32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6B538-554A-4D4E-A62B-5A705E65B391}">
  <sheetPr codeName="Hoja13"/>
  <dimension ref="A1:O42"/>
  <sheetViews>
    <sheetView zoomScaleNormal="100" workbookViewId="0">
      <selection activeCell="O11" sqref="O11"/>
    </sheetView>
  </sheetViews>
  <sheetFormatPr baseColWidth="10" defaultColWidth="8.85546875" defaultRowHeight="15" x14ac:dyDescent="0.25"/>
  <cols>
    <col min="2" max="2" width="30" customWidth="1"/>
    <col min="3" max="15" width="5.85546875" customWidth="1"/>
  </cols>
  <sheetData>
    <row r="1" spans="1:15" s="15" customFormat="1" x14ac:dyDescent="0.25"/>
    <row r="2" spans="1:15" s="15" customFormat="1" x14ac:dyDescent="0.25"/>
    <row r="3" spans="1:15" s="18" customFormat="1" x14ac:dyDescent="0.25">
      <c r="A3" s="16"/>
      <c r="B3" s="17" t="s">
        <v>372</v>
      </c>
      <c r="C3" s="17" t="s">
        <v>113</v>
      </c>
      <c r="D3" s="17" t="s">
        <v>114</v>
      </c>
      <c r="E3" s="17" t="s">
        <v>115</v>
      </c>
      <c r="F3" s="17" t="s">
        <v>116</v>
      </c>
      <c r="G3" s="17" t="s">
        <v>377</v>
      </c>
      <c r="H3" s="17" t="s">
        <v>378</v>
      </c>
      <c r="I3" s="17" t="s">
        <v>380</v>
      </c>
      <c r="J3" s="17" t="s">
        <v>381</v>
      </c>
      <c r="K3" s="17" t="s">
        <v>117</v>
      </c>
      <c r="L3" s="17" t="s">
        <v>176</v>
      </c>
      <c r="M3" s="17" t="s">
        <v>118</v>
      </c>
      <c r="N3" s="17" t="s">
        <v>119</v>
      </c>
      <c r="O3" s="17" t="s">
        <v>388</v>
      </c>
    </row>
    <row r="4" spans="1:15" x14ac:dyDescent="0.25">
      <c r="A4" s="15"/>
      <c r="B4" s="19" t="s">
        <v>120</v>
      </c>
      <c r="C4" s="20">
        <v>16</v>
      </c>
      <c r="D4" s="20">
        <v>16</v>
      </c>
      <c r="E4" s="20">
        <v>16</v>
      </c>
      <c r="F4" s="20">
        <v>16</v>
      </c>
      <c r="G4" s="20">
        <v>16</v>
      </c>
      <c r="H4" s="20">
        <v>16</v>
      </c>
      <c r="I4" s="20">
        <v>16</v>
      </c>
      <c r="J4" s="20">
        <v>16</v>
      </c>
      <c r="K4" s="20">
        <v>16</v>
      </c>
      <c r="L4" s="20">
        <v>8</v>
      </c>
      <c r="M4" s="20">
        <v>16</v>
      </c>
      <c r="N4" s="20">
        <v>16</v>
      </c>
      <c r="O4" s="20">
        <v>16</v>
      </c>
    </row>
    <row r="5" spans="1:15" x14ac:dyDescent="0.25">
      <c r="A5" s="15"/>
      <c r="B5" s="19" t="s">
        <v>121</v>
      </c>
      <c r="C5" s="20">
        <v>16</v>
      </c>
      <c r="D5" s="20">
        <v>11</v>
      </c>
      <c r="E5" s="20">
        <v>16</v>
      </c>
      <c r="F5" s="20">
        <v>12</v>
      </c>
      <c r="G5" s="20">
        <v>16</v>
      </c>
      <c r="H5" s="20">
        <v>15</v>
      </c>
      <c r="I5" s="20">
        <v>16</v>
      </c>
      <c r="J5" s="20">
        <v>14</v>
      </c>
      <c r="K5" s="20">
        <v>16</v>
      </c>
      <c r="L5" s="20">
        <v>8</v>
      </c>
      <c r="M5" s="20">
        <v>16</v>
      </c>
      <c r="N5" s="20">
        <v>9</v>
      </c>
      <c r="O5" s="20">
        <v>14</v>
      </c>
    </row>
    <row r="6" spans="1:15" x14ac:dyDescent="0.25">
      <c r="A6" s="15"/>
      <c r="B6" s="19" t="s">
        <v>122</v>
      </c>
      <c r="C6" s="20">
        <v>0</v>
      </c>
      <c r="D6" s="20">
        <v>5</v>
      </c>
      <c r="E6" s="20">
        <v>0</v>
      </c>
      <c r="F6" s="20">
        <v>4</v>
      </c>
      <c r="G6" s="20">
        <v>0</v>
      </c>
      <c r="H6" s="20">
        <v>1</v>
      </c>
      <c r="I6" s="20">
        <v>0</v>
      </c>
      <c r="J6" s="20">
        <v>2</v>
      </c>
      <c r="K6" s="20">
        <v>0</v>
      </c>
      <c r="L6" s="20">
        <v>0</v>
      </c>
      <c r="M6" s="20">
        <v>0</v>
      </c>
      <c r="N6" s="20">
        <v>7</v>
      </c>
      <c r="O6" s="20">
        <v>2</v>
      </c>
    </row>
    <row r="7" spans="1:15" x14ac:dyDescent="0.25">
      <c r="A7" s="15"/>
      <c r="B7" s="19" t="s">
        <v>123</v>
      </c>
      <c r="C7" s="20">
        <v>3</v>
      </c>
      <c r="D7" s="20">
        <v>0</v>
      </c>
      <c r="E7" s="20">
        <v>1</v>
      </c>
      <c r="F7" s="20">
        <v>1</v>
      </c>
      <c r="G7" s="20">
        <v>0</v>
      </c>
      <c r="H7" s="20">
        <v>1</v>
      </c>
      <c r="I7" s="20">
        <v>0</v>
      </c>
      <c r="J7" s="20">
        <v>1</v>
      </c>
      <c r="K7" s="20">
        <v>2</v>
      </c>
      <c r="L7" s="20">
        <v>1</v>
      </c>
      <c r="M7" s="20">
        <v>2</v>
      </c>
      <c r="N7" s="20">
        <v>1</v>
      </c>
      <c r="O7" s="20">
        <v>2</v>
      </c>
    </row>
    <row r="8" spans="1:15" x14ac:dyDescent="0.25">
      <c r="A8" s="15"/>
      <c r="B8" s="19" t="s">
        <v>124</v>
      </c>
      <c r="C8" s="20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1</v>
      </c>
      <c r="L8" s="20">
        <v>0</v>
      </c>
      <c r="M8" s="20">
        <v>0</v>
      </c>
      <c r="N8" s="20">
        <v>0</v>
      </c>
      <c r="O8" s="20">
        <v>1</v>
      </c>
    </row>
    <row r="9" spans="1:15" x14ac:dyDescent="0.25">
      <c r="A9" s="15"/>
      <c r="B9" s="19" t="s">
        <v>125</v>
      </c>
      <c r="C9" s="20">
        <v>0</v>
      </c>
      <c r="D9" s="20">
        <v>2</v>
      </c>
      <c r="E9" s="20">
        <v>1</v>
      </c>
      <c r="F9" s="20">
        <v>0</v>
      </c>
      <c r="G9" s="20">
        <v>0</v>
      </c>
      <c r="H9" s="20">
        <v>0</v>
      </c>
      <c r="I9" s="20">
        <v>2</v>
      </c>
      <c r="J9" s="20">
        <v>0</v>
      </c>
      <c r="K9" s="20">
        <v>2</v>
      </c>
      <c r="L9" s="20">
        <v>1</v>
      </c>
      <c r="M9" s="20">
        <v>0</v>
      </c>
      <c r="N9" s="20">
        <v>0</v>
      </c>
      <c r="O9" s="20">
        <v>0</v>
      </c>
    </row>
    <row r="10" spans="1:15" x14ac:dyDescent="0.25">
      <c r="A10" s="15"/>
      <c r="B10" s="19" t="s">
        <v>126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</row>
    <row r="11" spans="1:15" s="15" customFormat="1" x14ac:dyDescent="0.25"/>
    <row r="12" spans="1:15" s="15" customFormat="1" x14ac:dyDescent="0.25"/>
    <row r="13" spans="1:15" s="15" customFormat="1" x14ac:dyDescent="0.25"/>
    <row r="14" spans="1:15" s="15" customFormat="1" x14ac:dyDescent="0.25"/>
    <row r="15" spans="1:15" s="15" customFormat="1" x14ac:dyDescent="0.25"/>
    <row r="16" spans="1:15" s="15" customFormat="1" x14ac:dyDescent="0.25"/>
    <row r="17" s="15" customFormat="1" x14ac:dyDescent="0.25"/>
    <row r="18" s="15" customFormat="1" x14ac:dyDescent="0.25"/>
    <row r="19" s="15" customFormat="1" x14ac:dyDescent="0.25"/>
    <row r="20" s="15" customFormat="1" x14ac:dyDescent="0.25"/>
    <row r="21" s="15" customFormat="1" x14ac:dyDescent="0.25"/>
    <row r="22" s="15" customFormat="1" x14ac:dyDescent="0.25"/>
    <row r="23" s="15" customFormat="1" x14ac:dyDescent="0.25"/>
    <row r="24" s="15" customFormat="1" x14ac:dyDescent="0.25"/>
    <row r="25" s="15" customFormat="1" x14ac:dyDescent="0.25"/>
    <row r="26" s="15" customFormat="1" x14ac:dyDescent="0.25"/>
    <row r="27" s="15" customFormat="1" x14ac:dyDescent="0.25"/>
    <row r="28" s="15" customFormat="1" x14ac:dyDescent="0.25"/>
    <row r="29" s="15" customFormat="1" x14ac:dyDescent="0.25"/>
    <row r="30" s="15" customFormat="1" x14ac:dyDescent="0.25"/>
    <row r="31" s="15" customFormat="1" x14ac:dyDescent="0.25"/>
    <row r="32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53669-3E70-4FEE-AF9A-EAD42A2BFBF4}">
  <sheetPr codeName="Hoja3"/>
  <dimension ref="B1:T91"/>
  <sheetViews>
    <sheetView zoomScale="160" zoomScaleNormal="160" workbookViewId="0">
      <selection activeCell="A92" sqref="A92:XFD110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42578125" style="1" customWidth="1"/>
    <col min="4" max="4" width="24.140625" style="1" customWidth="1"/>
    <col min="5" max="10" width="7.85546875" style="1" customWidth="1"/>
    <col min="11" max="11" width="9.85546875" style="1" customWidth="1"/>
    <col min="12" max="19" width="10.85546875" style="22"/>
    <col min="20" max="16384" width="10.85546875" style="1"/>
  </cols>
  <sheetData>
    <row r="1" spans="2:12" ht="29.1" customHeight="1" x14ac:dyDescent="0.25">
      <c r="B1" s="26" t="s">
        <v>24</v>
      </c>
      <c r="C1" s="26"/>
      <c r="D1" s="26"/>
      <c r="E1" s="26"/>
      <c r="F1" s="26"/>
      <c r="G1" s="26"/>
      <c r="H1" s="26"/>
      <c r="I1" s="26"/>
      <c r="J1" s="26"/>
      <c r="K1" s="26"/>
    </row>
    <row r="3" spans="2:12" ht="30.6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2" ht="15.6" customHeight="1" thickBot="1" x14ac:dyDescent="0.3">
      <c r="B4" s="3">
        <v>1</v>
      </c>
      <c r="C4" s="4">
        <v>16672489</v>
      </c>
      <c r="D4" s="3" t="s">
        <v>26</v>
      </c>
      <c r="E4" s="25">
        <v>40</v>
      </c>
      <c r="F4" s="3">
        <v>70</v>
      </c>
      <c r="G4" s="3">
        <v>30</v>
      </c>
      <c r="H4" s="3">
        <v>18</v>
      </c>
      <c r="I4" s="3"/>
      <c r="J4" s="3"/>
      <c r="K4" s="3">
        <f>SUM(Tabla12[[#This Row],[1ª PRUEBA]:[4ª PRUEBA]])</f>
        <v>158</v>
      </c>
      <c r="L4" s="23"/>
    </row>
    <row r="5" spans="2:12" ht="15.6" customHeight="1" x14ac:dyDescent="0.25">
      <c r="B5" s="3">
        <v>2</v>
      </c>
      <c r="C5" s="4">
        <v>16702830</v>
      </c>
      <c r="D5" s="3" t="s">
        <v>27</v>
      </c>
      <c r="E5" s="8">
        <v>30</v>
      </c>
      <c r="F5" s="3">
        <v>50</v>
      </c>
      <c r="G5" s="3">
        <v>50</v>
      </c>
      <c r="H5" s="3">
        <v>24</v>
      </c>
      <c r="I5" s="3"/>
      <c r="J5" s="3"/>
      <c r="K5" s="3">
        <f>SUM(Tabla12[[#This Row],[1ª PRUEBA]:[4ª PRUEBA]])</f>
        <v>154</v>
      </c>
      <c r="L5" s="23"/>
    </row>
    <row r="6" spans="2:12" ht="15.6" customHeight="1" thickBot="1" x14ac:dyDescent="0.3">
      <c r="B6" s="3">
        <v>3</v>
      </c>
      <c r="C6" s="4">
        <v>7734355</v>
      </c>
      <c r="D6" s="3" t="s">
        <v>25</v>
      </c>
      <c r="E6" s="25">
        <v>50</v>
      </c>
      <c r="F6" s="3">
        <v>80</v>
      </c>
      <c r="G6" s="3"/>
      <c r="H6" s="3"/>
      <c r="I6" s="3"/>
      <c r="J6" s="3"/>
      <c r="K6" s="3">
        <f>SUM(Tabla12[[#This Row],[1ª PRUEBA]:[4ª PRUEBA]])</f>
        <v>130</v>
      </c>
      <c r="L6" s="23"/>
    </row>
    <row r="7" spans="2:12" ht="15.6" customHeight="1" x14ac:dyDescent="0.25">
      <c r="B7" s="3">
        <v>4</v>
      </c>
      <c r="C7" s="4">
        <v>16657762</v>
      </c>
      <c r="D7" s="3" t="s">
        <v>33</v>
      </c>
      <c r="E7" s="8">
        <v>30</v>
      </c>
      <c r="F7" s="3">
        <v>35</v>
      </c>
      <c r="G7" s="3">
        <v>20</v>
      </c>
      <c r="H7" s="3">
        <v>18</v>
      </c>
      <c r="I7" s="3"/>
      <c r="J7" s="3"/>
      <c r="K7" s="3">
        <f>SUM(Tabla12[[#This Row],[1ª PRUEBA]:[4ª PRUEBA]])</f>
        <v>103</v>
      </c>
      <c r="L7" s="23"/>
    </row>
    <row r="8" spans="2:12" ht="15.6" customHeight="1" thickBot="1" x14ac:dyDescent="0.3">
      <c r="B8" s="3">
        <v>5</v>
      </c>
      <c r="C8" s="4">
        <v>16653653</v>
      </c>
      <c r="D8" s="3" t="s">
        <v>31</v>
      </c>
      <c r="E8" s="25">
        <v>10</v>
      </c>
      <c r="F8" s="3">
        <v>50</v>
      </c>
      <c r="G8" s="3">
        <v>40</v>
      </c>
      <c r="H8" s="3"/>
      <c r="I8" s="3"/>
      <c r="J8" s="3"/>
      <c r="K8" s="3">
        <f>SUM(Tabla12[[#This Row],[1ª PRUEBA]:[4ª PRUEBA]])</f>
        <v>100</v>
      </c>
      <c r="L8" s="23"/>
    </row>
    <row r="9" spans="2:12" ht="15.6" customHeight="1" x14ac:dyDescent="0.25">
      <c r="B9" s="3">
        <v>6</v>
      </c>
      <c r="C9" s="4">
        <v>7738208</v>
      </c>
      <c r="D9" s="3" t="s">
        <v>37</v>
      </c>
      <c r="E9" s="8">
        <v>10</v>
      </c>
      <c r="F9" s="3">
        <v>35</v>
      </c>
      <c r="G9" s="3">
        <v>20</v>
      </c>
      <c r="H9" s="3">
        <v>30</v>
      </c>
      <c r="I9" s="3"/>
      <c r="J9" s="3"/>
      <c r="K9" s="3">
        <f>SUM(Tabla12[[#This Row],[1ª PRUEBA]:[4ª PRUEBA]])</f>
        <v>95</v>
      </c>
      <c r="L9" s="23"/>
    </row>
    <row r="10" spans="2:12" ht="15.6" customHeight="1" thickBot="1" x14ac:dyDescent="0.3">
      <c r="B10" s="3">
        <v>7</v>
      </c>
      <c r="C10" s="4">
        <v>16672497</v>
      </c>
      <c r="D10" s="3" t="s">
        <v>28</v>
      </c>
      <c r="E10" s="25">
        <v>20</v>
      </c>
      <c r="F10" s="3">
        <v>35</v>
      </c>
      <c r="G10" s="3">
        <v>30</v>
      </c>
      <c r="H10" s="3"/>
      <c r="I10" s="3"/>
      <c r="J10" s="3"/>
      <c r="K10" s="3">
        <f>SUM(Tabla12[[#This Row],[1ª PRUEBA]:[4ª PRUEBA]])</f>
        <v>85</v>
      </c>
      <c r="L10" s="23"/>
    </row>
    <row r="11" spans="2:12" ht="15.6" customHeight="1" x14ac:dyDescent="0.25">
      <c r="B11" s="3">
        <v>8</v>
      </c>
      <c r="C11" s="4">
        <v>16655881</v>
      </c>
      <c r="D11" s="3" t="s">
        <v>30</v>
      </c>
      <c r="E11" s="8">
        <v>20</v>
      </c>
      <c r="F11" s="3">
        <v>35</v>
      </c>
      <c r="G11" s="3">
        <v>10</v>
      </c>
      <c r="H11" s="3"/>
      <c r="I11" s="3"/>
      <c r="J11" s="3"/>
      <c r="K11" s="3">
        <f>SUM(Tabla12[[#This Row],[1ª PRUEBA]:[4ª PRUEBA]])</f>
        <v>65</v>
      </c>
      <c r="L11" s="23"/>
    </row>
    <row r="12" spans="2:12" ht="15.6" customHeight="1" thickBot="1" x14ac:dyDescent="0.3">
      <c r="B12" s="3">
        <v>9</v>
      </c>
      <c r="C12" s="4">
        <v>16661664</v>
      </c>
      <c r="D12" s="3" t="s">
        <v>154</v>
      </c>
      <c r="E12" s="25">
        <v>20</v>
      </c>
      <c r="F12" s="3">
        <v>25</v>
      </c>
      <c r="G12" s="3">
        <v>20</v>
      </c>
      <c r="H12" s="3"/>
      <c r="I12" s="3"/>
      <c r="J12" s="3"/>
      <c r="K12" s="3">
        <f>SUM(Tabla12[[#This Row],[1ª PRUEBA]:[4ª PRUEBA]])</f>
        <v>65</v>
      </c>
      <c r="L12" s="23"/>
    </row>
    <row r="13" spans="2:12" ht="15.6" customHeight="1" x14ac:dyDescent="0.25">
      <c r="B13" s="3">
        <v>10</v>
      </c>
      <c r="C13" s="4">
        <v>16656491</v>
      </c>
      <c r="D13" s="3" t="s">
        <v>41</v>
      </c>
      <c r="E13" s="8">
        <v>10</v>
      </c>
      <c r="F13" s="3">
        <v>25</v>
      </c>
      <c r="G13" s="3"/>
      <c r="H13" s="3">
        <v>12</v>
      </c>
      <c r="I13" s="3"/>
      <c r="J13" s="3"/>
      <c r="K13" s="3">
        <f>SUM(Tabla12[[#This Row],[1ª PRUEBA]:[4ª PRUEBA]])</f>
        <v>47</v>
      </c>
      <c r="L13" s="23"/>
    </row>
    <row r="14" spans="2:12" ht="15.6" customHeight="1" thickBot="1" x14ac:dyDescent="0.3">
      <c r="B14" s="3">
        <v>11</v>
      </c>
      <c r="C14" s="4">
        <v>7745617</v>
      </c>
      <c r="D14" s="3" t="s">
        <v>34</v>
      </c>
      <c r="E14" s="25">
        <v>4</v>
      </c>
      <c r="F14" s="3">
        <v>20</v>
      </c>
      <c r="G14" s="3">
        <v>10</v>
      </c>
      <c r="H14" s="3">
        <v>12</v>
      </c>
      <c r="I14" s="3"/>
      <c r="J14" s="3"/>
      <c r="K14" s="3">
        <f>SUM(Tabla12[[#This Row],[1ª PRUEBA]:[4ª PRUEBA]])</f>
        <v>46</v>
      </c>
      <c r="L14" s="23"/>
    </row>
    <row r="15" spans="2:12" ht="15.6" customHeight="1" x14ac:dyDescent="0.25">
      <c r="B15" s="3">
        <v>12</v>
      </c>
      <c r="C15" s="4">
        <v>16656730</v>
      </c>
      <c r="D15" s="3" t="s">
        <v>160</v>
      </c>
      <c r="E15" s="8">
        <v>20</v>
      </c>
      <c r="F15" s="3">
        <v>25</v>
      </c>
      <c r="G15" s="3"/>
      <c r="H15" s="3"/>
      <c r="I15" s="3"/>
      <c r="J15" s="3"/>
      <c r="K15" s="3">
        <f>SUM(Tabla12[[#This Row],[1ª PRUEBA]:[4ª PRUEBA]])</f>
        <v>45</v>
      </c>
      <c r="L15" s="23"/>
    </row>
    <row r="16" spans="2:12" ht="15.6" customHeight="1" thickBot="1" x14ac:dyDescent="0.3">
      <c r="B16" s="3">
        <v>13</v>
      </c>
      <c r="C16" s="4">
        <v>16704042</v>
      </c>
      <c r="D16" s="3" t="s">
        <v>128</v>
      </c>
      <c r="E16" s="25">
        <v>10</v>
      </c>
      <c r="F16" s="3">
        <v>25</v>
      </c>
      <c r="G16" s="3">
        <v>10</v>
      </c>
      <c r="H16" s="3"/>
      <c r="I16" s="3"/>
      <c r="J16" s="3"/>
      <c r="K16" s="3">
        <f>SUM(Tabla12[[#This Row],[1ª PRUEBA]:[4ª PRUEBA]])</f>
        <v>45</v>
      </c>
      <c r="L16" s="23"/>
    </row>
    <row r="17" spans="2:12" ht="15.6" customHeight="1" x14ac:dyDescent="0.25">
      <c r="B17" s="3">
        <v>14</v>
      </c>
      <c r="C17" s="4">
        <v>16704654</v>
      </c>
      <c r="D17" s="3" t="s">
        <v>35</v>
      </c>
      <c r="E17" s="8">
        <v>10</v>
      </c>
      <c r="F17" s="3">
        <v>25</v>
      </c>
      <c r="G17" s="3"/>
      <c r="H17" s="3">
        <v>9</v>
      </c>
      <c r="I17" s="3"/>
      <c r="J17" s="3"/>
      <c r="K17" s="3">
        <f>SUM(Tabla12[[#This Row],[1ª PRUEBA]:[4ª PRUEBA]])</f>
        <v>44</v>
      </c>
      <c r="L17" s="23"/>
    </row>
    <row r="18" spans="2:12" ht="15.6" customHeight="1" thickBot="1" x14ac:dyDescent="0.3">
      <c r="B18" s="3">
        <v>15</v>
      </c>
      <c r="C18" s="4">
        <v>16720402</v>
      </c>
      <c r="D18" s="3" t="s">
        <v>152</v>
      </c>
      <c r="E18" s="25">
        <v>0</v>
      </c>
      <c r="F18" s="3">
        <v>20</v>
      </c>
      <c r="G18" s="3">
        <v>10</v>
      </c>
      <c r="H18" s="3">
        <v>12</v>
      </c>
      <c r="I18" s="3"/>
      <c r="J18" s="3"/>
      <c r="K18" s="3">
        <f>SUM(Tabla12[[#This Row],[1ª PRUEBA]:[4ª PRUEBA]])</f>
        <v>42</v>
      </c>
      <c r="L18" s="23"/>
    </row>
    <row r="19" spans="2:12" ht="15.6" customHeight="1" x14ac:dyDescent="0.25">
      <c r="B19" s="3">
        <v>16</v>
      </c>
      <c r="C19" s="4">
        <v>7747126</v>
      </c>
      <c r="D19" s="3" t="s">
        <v>29</v>
      </c>
      <c r="E19" s="8">
        <v>20</v>
      </c>
      <c r="F19" s="3">
        <v>20</v>
      </c>
      <c r="G19" s="3"/>
      <c r="H19" s="3"/>
      <c r="I19" s="3"/>
      <c r="J19" s="3"/>
      <c r="K19" s="3">
        <f>SUM(Tabla12[[#This Row],[1ª PRUEBA]:[4ª PRUEBA]])</f>
        <v>40</v>
      </c>
      <c r="L19" s="23"/>
    </row>
    <row r="20" spans="2:12" ht="15.6" customHeight="1" thickBot="1" x14ac:dyDescent="0.3">
      <c r="B20" s="3">
        <v>17</v>
      </c>
      <c r="C20" s="4">
        <v>16655873</v>
      </c>
      <c r="D20" s="3" t="s">
        <v>151</v>
      </c>
      <c r="E20" s="25">
        <v>10</v>
      </c>
      <c r="F20" s="3">
        <v>20</v>
      </c>
      <c r="G20" s="3">
        <v>10</v>
      </c>
      <c r="H20" s="3"/>
      <c r="I20" s="3"/>
      <c r="J20" s="3"/>
      <c r="K20" s="3">
        <f>SUM(Tabla12[[#This Row],[1ª PRUEBA]:[4ª PRUEBA]])</f>
        <v>40</v>
      </c>
      <c r="L20" s="23"/>
    </row>
    <row r="21" spans="2:12" ht="15.6" customHeight="1" x14ac:dyDescent="0.25">
      <c r="B21" s="3">
        <v>18</v>
      </c>
      <c r="C21" s="4">
        <v>16705967</v>
      </c>
      <c r="D21" s="3" t="s">
        <v>38</v>
      </c>
      <c r="E21" s="8">
        <v>10</v>
      </c>
      <c r="F21" s="3">
        <v>20</v>
      </c>
      <c r="G21" s="3">
        <v>10</v>
      </c>
      <c r="H21" s="3"/>
      <c r="I21" s="3"/>
      <c r="J21" s="3"/>
      <c r="K21" s="3">
        <f>SUM(Tabla12[[#This Row],[1ª PRUEBA]:[4ª PRUEBA]])</f>
        <v>40</v>
      </c>
      <c r="L21" s="23"/>
    </row>
    <row r="22" spans="2:12" ht="15.6" customHeight="1" thickBot="1" x14ac:dyDescent="0.3">
      <c r="B22" s="3">
        <v>19</v>
      </c>
      <c r="C22" s="4">
        <v>16653801</v>
      </c>
      <c r="D22" s="3" t="s">
        <v>298</v>
      </c>
      <c r="E22" s="25"/>
      <c r="F22" s="3">
        <v>20</v>
      </c>
      <c r="G22" s="3">
        <v>20</v>
      </c>
      <c r="H22" s="3"/>
      <c r="I22" s="3"/>
      <c r="J22" s="3"/>
      <c r="K22" s="3">
        <f>SUM(Tabla12[[#This Row],[1ª PRUEBA]:[4ª PRUEBA]])</f>
        <v>40</v>
      </c>
      <c r="L22" s="23"/>
    </row>
    <row r="23" spans="2:12" ht="15.6" customHeight="1" x14ac:dyDescent="0.25">
      <c r="B23" s="3">
        <v>20</v>
      </c>
      <c r="C23" s="4">
        <v>16680317</v>
      </c>
      <c r="D23" s="3" t="s">
        <v>301</v>
      </c>
      <c r="E23" s="8"/>
      <c r="F23" s="3">
        <v>20</v>
      </c>
      <c r="G23" s="3">
        <v>20</v>
      </c>
      <c r="H23" s="3"/>
      <c r="I23" s="3"/>
      <c r="J23" s="3"/>
      <c r="K23" s="3">
        <f>SUM(Tabla12[[#This Row],[1ª PRUEBA]:[4ª PRUEBA]])</f>
        <v>40</v>
      </c>
      <c r="L23" s="23"/>
    </row>
    <row r="24" spans="2:12" ht="15.6" customHeight="1" thickBot="1" x14ac:dyDescent="0.3">
      <c r="B24" s="3">
        <v>21</v>
      </c>
      <c r="C24" s="4">
        <v>16714182</v>
      </c>
      <c r="D24" s="3" t="s">
        <v>42</v>
      </c>
      <c r="E24" s="25">
        <v>4</v>
      </c>
      <c r="F24" s="3">
        <v>25</v>
      </c>
      <c r="G24" s="3">
        <v>10</v>
      </c>
      <c r="H24" s="3"/>
      <c r="I24" s="3"/>
      <c r="J24" s="3"/>
      <c r="K24" s="3">
        <f>SUM(Tabla12[[#This Row],[1ª PRUEBA]:[4ª PRUEBA]])</f>
        <v>39</v>
      </c>
      <c r="L24" s="23"/>
    </row>
    <row r="25" spans="2:12" ht="15.6" customHeight="1" x14ac:dyDescent="0.25">
      <c r="B25" s="3">
        <v>22</v>
      </c>
      <c r="C25" s="4">
        <v>16706246</v>
      </c>
      <c r="D25" s="3" t="s">
        <v>47</v>
      </c>
      <c r="E25" s="8">
        <v>4</v>
      </c>
      <c r="F25" s="3">
        <v>20</v>
      </c>
      <c r="G25" s="3">
        <v>15</v>
      </c>
      <c r="H25" s="3"/>
      <c r="I25" s="3"/>
      <c r="J25" s="3"/>
      <c r="K25" s="3">
        <f>SUM(Tabla12[[#This Row],[1ª PRUEBA]:[4ª PRUEBA]])</f>
        <v>39</v>
      </c>
      <c r="L25" s="23"/>
    </row>
    <row r="26" spans="2:12" ht="15.6" customHeight="1" thickBot="1" x14ac:dyDescent="0.3">
      <c r="B26" s="3">
        <v>23</v>
      </c>
      <c r="C26" s="4">
        <v>16939839</v>
      </c>
      <c r="D26" s="3" t="s">
        <v>129</v>
      </c>
      <c r="E26" s="25">
        <v>15</v>
      </c>
      <c r="F26" s="3">
        <v>20</v>
      </c>
      <c r="G26" s="3"/>
      <c r="H26" s="3"/>
      <c r="I26" s="3"/>
      <c r="J26" s="3"/>
      <c r="K26" s="3">
        <f>SUM(Tabla12[[#This Row],[1ª PRUEBA]:[4ª PRUEBA]])</f>
        <v>35</v>
      </c>
      <c r="L26" s="23"/>
    </row>
    <row r="27" spans="2:12" ht="15.6" customHeight="1" x14ac:dyDescent="0.25">
      <c r="B27" s="3">
        <v>24</v>
      </c>
      <c r="C27" s="4">
        <v>7738159</v>
      </c>
      <c r="D27" s="3" t="s">
        <v>153</v>
      </c>
      <c r="E27" s="8">
        <v>10</v>
      </c>
      <c r="F27" s="3">
        <v>25</v>
      </c>
      <c r="G27" s="3"/>
      <c r="H27" s="3"/>
      <c r="I27" s="3"/>
      <c r="J27" s="3"/>
      <c r="K27" s="3">
        <f>SUM(Tabla12[[#This Row],[1ª PRUEBA]:[4ª PRUEBA]])</f>
        <v>35</v>
      </c>
      <c r="L27" s="23"/>
    </row>
    <row r="28" spans="2:12" ht="15.6" customHeight="1" thickBot="1" x14ac:dyDescent="0.3">
      <c r="B28" s="3">
        <v>25</v>
      </c>
      <c r="C28" s="4">
        <v>16722630</v>
      </c>
      <c r="D28" s="3" t="s">
        <v>36</v>
      </c>
      <c r="E28" s="25">
        <v>8</v>
      </c>
      <c r="F28" s="3">
        <v>10</v>
      </c>
      <c r="G28" s="3">
        <v>8</v>
      </c>
      <c r="H28" s="3">
        <v>9</v>
      </c>
      <c r="I28" s="3"/>
      <c r="J28" s="3"/>
      <c r="K28" s="3">
        <f>SUM(Tabla12[[#This Row],[1ª PRUEBA]:[4ª PRUEBA]])</f>
        <v>35</v>
      </c>
      <c r="L28" s="23"/>
    </row>
    <row r="29" spans="2:12" ht="15.6" customHeight="1" x14ac:dyDescent="0.25">
      <c r="B29" s="3">
        <v>26</v>
      </c>
      <c r="C29" s="4">
        <v>16703896</v>
      </c>
      <c r="D29" s="3" t="s">
        <v>155</v>
      </c>
      <c r="E29" s="8">
        <v>4</v>
      </c>
      <c r="F29" s="3">
        <v>15</v>
      </c>
      <c r="G29" s="3"/>
      <c r="H29" s="3">
        <v>12</v>
      </c>
      <c r="I29" s="3"/>
      <c r="J29" s="3"/>
      <c r="K29" s="3">
        <f>SUM(Tabla12[[#This Row],[1ª PRUEBA]:[4ª PRUEBA]])</f>
        <v>31</v>
      </c>
      <c r="L29" s="23"/>
    </row>
    <row r="30" spans="2:12" ht="15.6" customHeight="1" thickBot="1" x14ac:dyDescent="0.3">
      <c r="B30" s="3">
        <v>27</v>
      </c>
      <c r="C30" s="4">
        <v>16691653</v>
      </c>
      <c r="D30" s="3" t="s">
        <v>39</v>
      </c>
      <c r="E30" s="25">
        <v>10</v>
      </c>
      <c r="F30" s="3">
        <v>20</v>
      </c>
      <c r="G30" s="3"/>
      <c r="H30" s="3"/>
      <c r="I30" s="3"/>
      <c r="J30" s="3"/>
      <c r="K30" s="3">
        <f>SUM(Tabla12[[#This Row],[1ª PRUEBA]:[4ª PRUEBA]])</f>
        <v>30</v>
      </c>
      <c r="L30" s="23"/>
    </row>
    <row r="31" spans="2:12" ht="15.6" customHeight="1" x14ac:dyDescent="0.25">
      <c r="B31" s="3">
        <v>28</v>
      </c>
      <c r="C31" s="4">
        <v>16724206</v>
      </c>
      <c r="D31" s="3" t="s">
        <v>299</v>
      </c>
      <c r="E31" s="8"/>
      <c r="F31" s="3">
        <v>20</v>
      </c>
      <c r="G31" s="3">
        <v>10</v>
      </c>
      <c r="H31" s="3"/>
      <c r="I31" s="3"/>
      <c r="J31" s="3"/>
      <c r="K31" s="3">
        <f>SUM(Tabla12[[#This Row],[1ª PRUEBA]:[4ª PRUEBA]])</f>
        <v>30</v>
      </c>
      <c r="L31" s="23"/>
    </row>
    <row r="32" spans="2:12" ht="15.6" customHeight="1" thickBot="1" x14ac:dyDescent="0.3">
      <c r="B32" s="3">
        <v>29</v>
      </c>
      <c r="C32" s="4">
        <v>16664593</v>
      </c>
      <c r="D32" s="3" t="s">
        <v>170</v>
      </c>
      <c r="E32" s="25">
        <v>10</v>
      </c>
      <c r="F32" s="3">
        <v>10</v>
      </c>
      <c r="G32" s="3"/>
      <c r="H32" s="3">
        <v>9</v>
      </c>
      <c r="I32" s="3"/>
      <c r="J32" s="3"/>
      <c r="K32" s="3">
        <f>SUM(Tabla12[[#This Row],[1ª PRUEBA]:[4ª PRUEBA]])</f>
        <v>29</v>
      </c>
      <c r="L32" s="23"/>
    </row>
    <row r="33" spans="2:12" ht="15.6" customHeight="1" x14ac:dyDescent="0.25">
      <c r="B33" s="3">
        <v>30</v>
      </c>
      <c r="C33" s="4">
        <v>16731285</v>
      </c>
      <c r="D33" s="3" t="s">
        <v>157</v>
      </c>
      <c r="E33" s="8">
        <v>8</v>
      </c>
      <c r="F33" s="3">
        <v>20</v>
      </c>
      <c r="G33" s="3"/>
      <c r="H33" s="3"/>
      <c r="I33" s="3"/>
      <c r="J33" s="3"/>
      <c r="K33" s="3">
        <f>SUM(Tabla12[[#This Row],[1ª PRUEBA]:[4ª PRUEBA]])</f>
        <v>28</v>
      </c>
      <c r="L33" s="23"/>
    </row>
    <row r="34" spans="2:12" ht="15.6" customHeight="1" thickBot="1" x14ac:dyDescent="0.3">
      <c r="B34" s="3">
        <v>31</v>
      </c>
      <c r="C34" s="4">
        <v>16706189</v>
      </c>
      <c r="D34" s="3" t="s">
        <v>300</v>
      </c>
      <c r="E34" s="25"/>
      <c r="F34" s="3">
        <v>20</v>
      </c>
      <c r="G34" s="3">
        <v>8</v>
      </c>
      <c r="H34" s="3"/>
      <c r="I34" s="3"/>
      <c r="J34" s="3"/>
      <c r="K34" s="3">
        <f>SUM(Tabla12[[#This Row],[1ª PRUEBA]:[4ª PRUEBA]])</f>
        <v>28</v>
      </c>
      <c r="L34" s="23"/>
    </row>
    <row r="35" spans="2:12" ht="15.6" customHeight="1" x14ac:dyDescent="0.25">
      <c r="B35" s="3">
        <v>32</v>
      </c>
      <c r="C35" s="4">
        <v>16714710</v>
      </c>
      <c r="D35" s="3" t="s">
        <v>45</v>
      </c>
      <c r="E35" s="8">
        <v>12</v>
      </c>
      <c r="F35" s="3">
        <v>10</v>
      </c>
      <c r="G35" s="3">
        <v>4</v>
      </c>
      <c r="H35" s="3"/>
      <c r="I35" s="3"/>
      <c r="J35" s="3"/>
      <c r="K35" s="3">
        <f>SUM(Tabla12[[#This Row],[1ª PRUEBA]:[4ª PRUEBA]])</f>
        <v>26</v>
      </c>
      <c r="L35" s="23"/>
    </row>
    <row r="36" spans="2:12" ht="15.6" customHeight="1" thickBot="1" x14ac:dyDescent="0.3">
      <c r="B36" s="3">
        <v>33</v>
      </c>
      <c r="C36" s="4">
        <v>1667856</v>
      </c>
      <c r="D36" s="3" t="s">
        <v>297</v>
      </c>
      <c r="E36" s="25"/>
      <c r="F36" s="3">
        <v>25</v>
      </c>
      <c r="G36" s="3"/>
      <c r="H36" s="3"/>
      <c r="I36" s="3"/>
      <c r="J36" s="3"/>
      <c r="K36" s="3">
        <f>SUM(Tabla12[[#This Row],[1ª PRUEBA]:[4ª PRUEBA]])</f>
        <v>25</v>
      </c>
      <c r="L36" s="23"/>
    </row>
    <row r="37" spans="2:12" ht="15.6" customHeight="1" x14ac:dyDescent="0.25">
      <c r="B37" s="3">
        <v>34</v>
      </c>
      <c r="C37" s="4">
        <v>16722797</v>
      </c>
      <c r="D37" s="3" t="s">
        <v>44</v>
      </c>
      <c r="E37" s="8">
        <v>4</v>
      </c>
      <c r="F37" s="3">
        <v>20</v>
      </c>
      <c r="G37" s="3"/>
      <c r="H37" s="3"/>
      <c r="I37" s="3"/>
      <c r="J37" s="3"/>
      <c r="K37" s="3">
        <f>SUM(Tabla12[[#This Row],[1ª PRUEBA]:[4ª PRUEBA]])</f>
        <v>24</v>
      </c>
      <c r="L37" s="23"/>
    </row>
    <row r="38" spans="2:12" ht="15.6" customHeight="1" thickBot="1" x14ac:dyDescent="0.3">
      <c r="B38" s="3">
        <v>35</v>
      </c>
      <c r="C38" s="4">
        <v>16661680</v>
      </c>
      <c r="D38" s="3" t="s">
        <v>156</v>
      </c>
      <c r="E38" s="25">
        <v>4</v>
      </c>
      <c r="F38" s="3">
        <v>20</v>
      </c>
      <c r="G38" s="3"/>
      <c r="H38" s="3"/>
      <c r="I38" s="3"/>
      <c r="J38" s="3"/>
      <c r="K38" s="3">
        <f>SUM(Tabla12[[#This Row],[1ª PRUEBA]:[4ª PRUEBA]])</f>
        <v>24</v>
      </c>
      <c r="L38" s="23"/>
    </row>
    <row r="39" spans="2:12" ht="15.6" customHeight="1" x14ac:dyDescent="0.25">
      <c r="B39" s="3">
        <v>36</v>
      </c>
      <c r="C39" s="4">
        <v>16706238</v>
      </c>
      <c r="D39" s="3" t="s">
        <v>46</v>
      </c>
      <c r="E39" s="8">
        <v>4</v>
      </c>
      <c r="F39" s="3">
        <v>10</v>
      </c>
      <c r="G39" s="3">
        <v>10</v>
      </c>
      <c r="H39" s="3"/>
      <c r="I39" s="3"/>
      <c r="J39" s="3"/>
      <c r="K39" s="3">
        <f>SUM(Tabla12[[#This Row],[1ª PRUEBA]:[4ª PRUEBA]])</f>
        <v>24</v>
      </c>
      <c r="L39" s="23"/>
    </row>
    <row r="40" spans="2:12" ht="15.6" customHeight="1" thickBot="1" x14ac:dyDescent="0.3">
      <c r="B40" s="3">
        <v>37</v>
      </c>
      <c r="C40" s="4">
        <v>16719380</v>
      </c>
      <c r="D40" s="3" t="s">
        <v>169</v>
      </c>
      <c r="E40" s="25">
        <v>8</v>
      </c>
      <c r="F40" s="3">
        <v>15</v>
      </c>
      <c r="G40" s="3"/>
      <c r="H40" s="3"/>
      <c r="I40" s="3"/>
      <c r="J40" s="3"/>
      <c r="K40" s="3">
        <f>SUM(Tabla12[[#This Row],[1ª PRUEBA]:[4ª PRUEBA]])</f>
        <v>23</v>
      </c>
      <c r="L40" s="23"/>
    </row>
    <row r="41" spans="2:12" ht="15.6" customHeight="1" x14ac:dyDescent="0.25">
      <c r="B41" s="3">
        <v>38</v>
      </c>
      <c r="C41" s="4">
        <v>16708987</v>
      </c>
      <c r="D41" s="3" t="s">
        <v>175</v>
      </c>
      <c r="E41" s="8">
        <v>12</v>
      </c>
      <c r="F41" s="3">
        <v>5</v>
      </c>
      <c r="G41" s="3"/>
      <c r="H41" s="3">
        <v>6</v>
      </c>
      <c r="I41" s="3"/>
      <c r="J41" s="3"/>
      <c r="K41" s="3">
        <f>SUM(Tabla12[[#This Row],[1ª PRUEBA]:[4ª PRUEBA]])</f>
        <v>23</v>
      </c>
      <c r="L41" s="23"/>
    </row>
    <row r="42" spans="2:12" ht="15.6" customHeight="1" thickBot="1" x14ac:dyDescent="0.3">
      <c r="B42" s="3">
        <v>39</v>
      </c>
      <c r="C42" s="4">
        <v>16687230</v>
      </c>
      <c r="D42" s="3" t="s">
        <v>168</v>
      </c>
      <c r="E42" s="25">
        <v>8</v>
      </c>
      <c r="F42" s="3">
        <v>5</v>
      </c>
      <c r="G42" s="3"/>
      <c r="H42" s="3">
        <v>9</v>
      </c>
      <c r="I42" s="3"/>
      <c r="J42" s="3"/>
      <c r="K42" s="3">
        <f>SUM(Tabla12[[#This Row],[1ª PRUEBA]:[4ª PRUEBA]])</f>
        <v>22</v>
      </c>
      <c r="L42" s="23"/>
    </row>
    <row r="43" spans="2:12" ht="15.6" customHeight="1" x14ac:dyDescent="0.25">
      <c r="B43" s="3">
        <v>40</v>
      </c>
      <c r="C43" s="4">
        <v>16732770</v>
      </c>
      <c r="D43" s="3" t="s">
        <v>302</v>
      </c>
      <c r="E43" s="8"/>
      <c r="F43" s="3">
        <v>15</v>
      </c>
      <c r="G43" s="3"/>
      <c r="H43" s="3">
        <v>6</v>
      </c>
      <c r="I43" s="3"/>
      <c r="J43" s="3"/>
      <c r="K43" s="3">
        <f>SUM(Tabla12[[#This Row],[1ª PRUEBA]:[4ª PRUEBA]])</f>
        <v>21</v>
      </c>
      <c r="L43" s="23"/>
    </row>
    <row r="44" spans="2:12" ht="15.6" customHeight="1" thickBot="1" x14ac:dyDescent="0.3">
      <c r="B44" s="3">
        <v>41</v>
      </c>
      <c r="C44" s="4">
        <v>16687222</v>
      </c>
      <c r="D44" s="3" t="s">
        <v>173</v>
      </c>
      <c r="E44" s="25">
        <v>2</v>
      </c>
      <c r="F44" s="3">
        <v>10</v>
      </c>
      <c r="G44" s="3"/>
      <c r="H44" s="3">
        <v>9</v>
      </c>
      <c r="I44" s="3"/>
      <c r="J44" s="3"/>
      <c r="K44" s="3">
        <f>SUM(Tabla12[[#This Row],[1ª PRUEBA]:[4ª PRUEBA]])</f>
        <v>21</v>
      </c>
      <c r="L44" s="23"/>
    </row>
    <row r="45" spans="2:12" ht="15.6" customHeight="1" x14ac:dyDescent="0.25">
      <c r="B45" s="3">
        <v>42</v>
      </c>
      <c r="C45" s="4">
        <v>16735112</v>
      </c>
      <c r="D45" s="3" t="s">
        <v>10</v>
      </c>
      <c r="E45" s="8">
        <v>5</v>
      </c>
      <c r="F45" s="3">
        <v>15</v>
      </c>
      <c r="G45" s="3"/>
      <c r="H45" s="3"/>
      <c r="I45" s="3"/>
      <c r="J45" s="3"/>
      <c r="K45" s="3">
        <f>SUM(Tabla12[[#This Row],[1ª PRUEBA]:[4ª PRUEBA]])</f>
        <v>20</v>
      </c>
      <c r="L45" s="23"/>
    </row>
    <row r="46" spans="2:12" ht="15.6" customHeight="1" thickBot="1" x14ac:dyDescent="0.3">
      <c r="B46" s="3">
        <v>43</v>
      </c>
      <c r="C46" s="4">
        <v>16733629</v>
      </c>
      <c r="D46" s="3" t="s">
        <v>310</v>
      </c>
      <c r="E46" s="25"/>
      <c r="F46" s="3">
        <v>10</v>
      </c>
      <c r="G46" s="3">
        <v>4</v>
      </c>
      <c r="H46" s="3">
        <v>6</v>
      </c>
      <c r="I46" s="3"/>
      <c r="J46" s="3"/>
      <c r="K46" s="3">
        <f>SUM(Tabla12[[#This Row],[1ª PRUEBA]:[4ª PRUEBA]])</f>
        <v>20</v>
      </c>
      <c r="L46" s="23"/>
    </row>
    <row r="47" spans="2:12" ht="15.6" customHeight="1" x14ac:dyDescent="0.25">
      <c r="B47" s="3">
        <v>44</v>
      </c>
      <c r="C47" s="4">
        <v>16708937</v>
      </c>
      <c r="D47" s="3" t="s">
        <v>158</v>
      </c>
      <c r="E47" s="8">
        <v>8</v>
      </c>
      <c r="F47" s="3">
        <v>10</v>
      </c>
      <c r="G47" s="3"/>
      <c r="H47" s="3"/>
      <c r="I47" s="3"/>
      <c r="J47" s="3"/>
      <c r="K47" s="3">
        <f>SUM(Tabla12[[#This Row],[1ª PRUEBA]:[4ª PRUEBA]])</f>
        <v>18</v>
      </c>
      <c r="L47" s="23"/>
    </row>
    <row r="48" spans="2:12" ht="15.6" customHeight="1" thickBot="1" x14ac:dyDescent="0.3">
      <c r="B48" s="3">
        <v>45</v>
      </c>
      <c r="C48" s="4">
        <v>7721576</v>
      </c>
      <c r="D48" s="3" t="s">
        <v>312</v>
      </c>
      <c r="E48" s="25"/>
      <c r="F48" s="3">
        <v>10</v>
      </c>
      <c r="G48" s="3">
        <v>8</v>
      </c>
      <c r="H48" s="3"/>
      <c r="I48" s="3"/>
      <c r="J48" s="3"/>
      <c r="K48" s="3">
        <f>SUM(Tabla12[[#This Row],[1ª PRUEBA]:[4ª PRUEBA]])</f>
        <v>18</v>
      </c>
      <c r="L48" s="23"/>
    </row>
    <row r="49" spans="2:20" ht="15.6" customHeight="1" x14ac:dyDescent="0.25">
      <c r="B49" s="3">
        <v>46</v>
      </c>
      <c r="C49" s="4">
        <v>16689335</v>
      </c>
      <c r="D49" s="3" t="s">
        <v>174</v>
      </c>
      <c r="E49" s="8">
        <v>10</v>
      </c>
      <c r="F49" s="3">
        <v>5</v>
      </c>
      <c r="G49" s="3"/>
      <c r="H49" s="3"/>
      <c r="I49" s="3"/>
      <c r="J49" s="3"/>
      <c r="K49" s="3">
        <f>SUM(Tabla12[[#This Row],[1ª PRUEBA]:[4ª PRUEBA]])</f>
        <v>15</v>
      </c>
      <c r="L49" s="23"/>
    </row>
    <row r="50" spans="2:20" ht="15.6" customHeight="1" thickBot="1" x14ac:dyDescent="0.3">
      <c r="B50" s="3">
        <v>47</v>
      </c>
      <c r="C50" s="4">
        <v>7732771</v>
      </c>
      <c r="D50" s="3" t="s">
        <v>166</v>
      </c>
      <c r="E50" s="25">
        <v>5</v>
      </c>
      <c r="F50" s="3">
        <v>10</v>
      </c>
      <c r="G50" s="3"/>
      <c r="H50" s="3"/>
      <c r="I50" s="3"/>
      <c r="J50" s="3"/>
      <c r="K50" s="3">
        <f>SUM(Tabla12[[#This Row],[1ª PRUEBA]:[4ª PRUEBA]])</f>
        <v>15</v>
      </c>
      <c r="L50" s="23"/>
    </row>
    <row r="51" spans="2:20" ht="15.6" customHeight="1" x14ac:dyDescent="0.25">
      <c r="B51" s="3">
        <v>48</v>
      </c>
      <c r="C51" s="4">
        <v>10288042</v>
      </c>
      <c r="D51" s="3" t="s">
        <v>303</v>
      </c>
      <c r="E51" s="8"/>
      <c r="F51" s="3">
        <v>15</v>
      </c>
      <c r="G51" s="3"/>
      <c r="H51" s="3"/>
      <c r="I51" s="3"/>
      <c r="J51" s="3"/>
      <c r="K51" s="3">
        <f>SUM(Tabla12[[#This Row],[1ª PRUEBA]:[4ª PRUEBA]])</f>
        <v>15</v>
      </c>
      <c r="L51" s="23"/>
    </row>
    <row r="52" spans="2:20" ht="15.6" customHeight="1" thickBot="1" x14ac:dyDescent="0.3">
      <c r="B52" s="3">
        <v>49</v>
      </c>
      <c r="C52" s="4">
        <v>16720626</v>
      </c>
      <c r="D52" s="3" t="s">
        <v>304</v>
      </c>
      <c r="E52" s="25"/>
      <c r="F52" s="3">
        <v>15</v>
      </c>
      <c r="G52" s="3"/>
      <c r="H52" s="3"/>
      <c r="I52" s="3"/>
      <c r="J52" s="3"/>
      <c r="K52" s="3">
        <f>SUM(Tabla12[[#This Row],[1ª PRUEBA]:[4ª PRUEBA]])</f>
        <v>15</v>
      </c>
      <c r="L52" s="23"/>
    </row>
    <row r="53" spans="2:20" ht="15.6" customHeight="1" x14ac:dyDescent="0.25">
      <c r="B53" s="3">
        <v>50</v>
      </c>
      <c r="C53" s="4">
        <v>16722622</v>
      </c>
      <c r="D53" s="3" t="s">
        <v>305</v>
      </c>
      <c r="E53" s="8"/>
      <c r="F53" s="3">
        <v>15</v>
      </c>
      <c r="G53" s="3"/>
      <c r="H53" s="3"/>
      <c r="I53" s="3"/>
      <c r="J53" s="3"/>
      <c r="K53" s="3">
        <f>SUM(Tabla12[[#This Row],[1ª PRUEBA]:[4ª PRUEBA]])</f>
        <v>15</v>
      </c>
      <c r="L53" s="23"/>
    </row>
    <row r="54" spans="2:20" ht="15.75" thickBot="1" x14ac:dyDescent="0.3">
      <c r="B54" s="3">
        <v>51</v>
      </c>
      <c r="C54" s="4">
        <v>16704737</v>
      </c>
      <c r="D54" s="3" t="s">
        <v>306</v>
      </c>
      <c r="E54" s="25"/>
      <c r="F54" s="3">
        <v>15</v>
      </c>
      <c r="G54" s="3"/>
      <c r="H54" s="3"/>
      <c r="I54" s="3"/>
      <c r="J54" s="3"/>
      <c r="K54" s="3">
        <f>SUM(Tabla12[[#This Row],[1ª PRUEBA]:[4ª PRUEBA]])</f>
        <v>15</v>
      </c>
      <c r="L54" s="23"/>
      <c r="M54" s="23"/>
      <c r="N54" s="23"/>
      <c r="O54" s="23"/>
      <c r="P54" s="23"/>
      <c r="Q54" s="23"/>
      <c r="R54" s="23"/>
      <c r="S54" s="23"/>
      <c r="T54" s="3"/>
    </row>
    <row r="55" spans="2:20" x14ac:dyDescent="0.25">
      <c r="B55" s="3">
        <v>52</v>
      </c>
      <c r="C55" s="4">
        <v>16742224</v>
      </c>
      <c r="D55" s="3" t="s">
        <v>132</v>
      </c>
      <c r="E55" s="8">
        <v>2</v>
      </c>
      <c r="F55" s="3">
        <v>10</v>
      </c>
      <c r="G55" s="3"/>
      <c r="H55" s="3"/>
      <c r="I55" s="3"/>
      <c r="J55" s="3"/>
      <c r="K55" s="3">
        <f>SUM(Tabla12[[#This Row],[1ª PRUEBA]:[4ª PRUEBA]])</f>
        <v>12</v>
      </c>
      <c r="L55" s="23"/>
      <c r="M55" s="23"/>
      <c r="N55" s="23"/>
      <c r="O55" s="23"/>
      <c r="P55" s="23"/>
      <c r="Q55" s="23"/>
      <c r="R55" s="23"/>
      <c r="S55" s="23"/>
      <c r="T55" s="3"/>
    </row>
    <row r="56" spans="2:20" ht="15.75" thickBot="1" x14ac:dyDescent="0.3">
      <c r="B56" s="3">
        <v>53</v>
      </c>
      <c r="C56" s="4">
        <v>16716740</v>
      </c>
      <c r="D56" s="3" t="s">
        <v>43</v>
      </c>
      <c r="E56" s="25">
        <v>4</v>
      </c>
      <c r="F56" s="3"/>
      <c r="G56" s="3">
        <v>8</v>
      </c>
      <c r="H56" s="3"/>
      <c r="I56" s="3"/>
      <c r="J56" s="3"/>
      <c r="K56" s="3">
        <f>SUM(Tabla12[[#This Row],[1ª PRUEBA]:[4ª PRUEBA]])</f>
        <v>12</v>
      </c>
    </row>
    <row r="57" spans="2:20" x14ac:dyDescent="0.25">
      <c r="B57" s="3">
        <v>54</v>
      </c>
      <c r="C57" s="4">
        <v>16739106</v>
      </c>
      <c r="D57" s="3" t="s">
        <v>130</v>
      </c>
      <c r="E57" s="8">
        <v>2</v>
      </c>
      <c r="F57" s="3">
        <v>5</v>
      </c>
      <c r="G57" s="3">
        <v>4</v>
      </c>
      <c r="H57" s="3"/>
      <c r="I57" s="3"/>
      <c r="J57" s="3"/>
      <c r="K57" s="3">
        <f>SUM(Tabla12[[#This Row],[1ª PRUEBA]:[4ª PRUEBA]])</f>
        <v>11</v>
      </c>
    </row>
    <row r="58" spans="2:20" ht="15.75" thickBot="1" x14ac:dyDescent="0.3">
      <c r="B58" s="3">
        <v>55</v>
      </c>
      <c r="C58" s="4">
        <v>7734272</v>
      </c>
      <c r="D58" s="3" t="s">
        <v>307</v>
      </c>
      <c r="E58" s="25"/>
      <c r="F58" s="3">
        <v>10</v>
      </c>
      <c r="G58" s="3"/>
      <c r="H58" s="3"/>
      <c r="I58" s="3"/>
      <c r="J58" s="3"/>
      <c r="K58" s="3">
        <f>SUM(Tabla12[[#This Row],[1ª PRUEBA]:[4ª PRUEBA]])</f>
        <v>10</v>
      </c>
    </row>
    <row r="59" spans="2:20" x14ac:dyDescent="0.25">
      <c r="B59" s="3">
        <v>56</v>
      </c>
      <c r="C59" s="4">
        <v>16657580</v>
      </c>
      <c r="D59" s="3" t="s">
        <v>308</v>
      </c>
      <c r="E59" s="8"/>
      <c r="F59" s="3">
        <v>10</v>
      </c>
      <c r="G59" s="3"/>
      <c r="H59" s="3"/>
      <c r="I59" s="3"/>
      <c r="J59" s="3"/>
      <c r="K59" s="3">
        <f>SUM(Tabla12[[#This Row],[1ª PRUEBA]:[4ª PRUEBA]])</f>
        <v>10</v>
      </c>
    </row>
    <row r="60" spans="2:20" ht="15.75" thickBot="1" x14ac:dyDescent="0.3">
      <c r="B60" s="3">
        <v>57</v>
      </c>
      <c r="C60" s="4">
        <v>16666474</v>
      </c>
      <c r="D60" s="3" t="s">
        <v>309</v>
      </c>
      <c r="E60" s="25"/>
      <c r="F60" s="3">
        <v>10</v>
      </c>
      <c r="G60" s="3"/>
      <c r="H60" s="3"/>
      <c r="I60" s="3"/>
      <c r="J60" s="3"/>
      <c r="K60" s="3">
        <f>SUM(Tabla12[[#This Row],[1ª PRUEBA]:[4ª PRUEBA]])</f>
        <v>10</v>
      </c>
    </row>
    <row r="61" spans="2:20" x14ac:dyDescent="0.25">
      <c r="B61" s="3">
        <v>58</v>
      </c>
      <c r="C61" s="4">
        <v>7745469</v>
      </c>
      <c r="D61" s="3" t="s">
        <v>311</v>
      </c>
      <c r="E61" s="8"/>
      <c r="F61" s="3">
        <v>10</v>
      </c>
      <c r="G61" s="3"/>
      <c r="H61" s="3"/>
      <c r="I61" s="3"/>
      <c r="J61" s="3"/>
      <c r="K61" s="3">
        <f>SUM(Tabla12[[#This Row],[1ª PRUEBA]:[4ª PRUEBA]])</f>
        <v>10</v>
      </c>
    </row>
    <row r="62" spans="2:20" ht="15.75" thickBot="1" x14ac:dyDescent="0.3">
      <c r="B62" s="3">
        <v>59</v>
      </c>
      <c r="C62" s="4">
        <v>16736417</v>
      </c>
      <c r="D62" s="3" t="s">
        <v>313</v>
      </c>
      <c r="E62" s="25"/>
      <c r="F62" s="3">
        <v>10</v>
      </c>
      <c r="G62" s="3"/>
      <c r="H62" s="3"/>
      <c r="I62" s="3"/>
      <c r="J62" s="3"/>
      <c r="K62" s="3">
        <f>SUM(Tabla12[[#This Row],[1ª PRUEBA]:[4ª PRUEBA]])</f>
        <v>10</v>
      </c>
    </row>
    <row r="63" spans="2:20" x14ac:dyDescent="0.25">
      <c r="B63" s="3">
        <v>60</v>
      </c>
      <c r="C63" s="4">
        <v>16741721</v>
      </c>
      <c r="D63" s="3" t="s">
        <v>314</v>
      </c>
      <c r="E63" s="8"/>
      <c r="F63" s="3">
        <v>10</v>
      </c>
      <c r="G63" s="3"/>
      <c r="H63" s="3"/>
      <c r="I63" s="3"/>
      <c r="J63" s="3"/>
      <c r="K63" s="3">
        <f>SUM(Tabla12[[#This Row],[1ª PRUEBA]:[4ª PRUEBA]])</f>
        <v>10</v>
      </c>
    </row>
    <row r="64" spans="2:20" ht="15.75" thickBot="1" x14ac:dyDescent="0.3">
      <c r="B64" s="3">
        <v>61</v>
      </c>
      <c r="C64" s="4">
        <v>10670778</v>
      </c>
      <c r="D64" s="3" t="s">
        <v>424</v>
      </c>
      <c r="E64" s="25"/>
      <c r="F64" s="3"/>
      <c r="G64" s="3">
        <v>10</v>
      </c>
      <c r="H64" s="3"/>
      <c r="I64" s="3"/>
      <c r="J64" s="3"/>
      <c r="K64" s="3">
        <f>SUM(Tabla12[[#This Row],[1ª PRUEBA]:[4ª PRUEBA]])</f>
        <v>10</v>
      </c>
    </row>
    <row r="65" spans="2:11" x14ac:dyDescent="0.25">
      <c r="B65" s="3">
        <v>62</v>
      </c>
      <c r="C65" s="4">
        <v>16722424</v>
      </c>
      <c r="D65" s="3" t="s">
        <v>410</v>
      </c>
      <c r="E65" s="8"/>
      <c r="F65" s="3"/>
      <c r="G65" s="3"/>
      <c r="H65" s="3">
        <v>9</v>
      </c>
      <c r="I65" s="3"/>
      <c r="J65" s="3"/>
      <c r="K65" s="3">
        <f>SUM(Tabla12[[#This Row],[1ª PRUEBA]:[4ª PRUEBA]])</f>
        <v>9</v>
      </c>
    </row>
    <row r="66" spans="2:11" ht="15.75" thickBot="1" x14ac:dyDescent="0.3">
      <c r="B66" s="3">
        <v>63</v>
      </c>
      <c r="C66" s="4">
        <v>16742539</v>
      </c>
      <c r="D66" s="3" t="s">
        <v>390</v>
      </c>
      <c r="E66" s="25"/>
      <c r="F66" s="3"/>
      <c r="G66" s="3"/>
      <c r="H66" s="3">
        <v>9</v>
      </c>
      <c r="I66" s="3"/>
      <c r="J66" s="3"/>
      <c r="K66" s="3">
        <f>SUM(Tabla12[[#This Row],[1ª PRUEBA]:[4ª PRUEBA]])</f>
        <v>9</v>
      </c>
    </row>
    <row r="67" spans="2:11" x14ac:dyDescent="0.25">
      <c r="B67" s="3">
        <v>64</v>
      </c>
      <c r="C67" s="4">
        <v>16703937</v>
      </c>
      <c r="D67" s="3" t="s">
        <v>411</v>
      </c>
      <c r="E67" s="8"/>
      <c r="F67" s="3"/>
      <c r="G67" s="3"/>
      <c r="H67" s="3">
        <v>9</v>
      </c>
      <c r="I67" s="3"/>
      <c r="J67" s="3"/>
      <c r="K67" s="3">
        <f>SUM(Tabla12[[#This Row],[1ª PRUEBA]:[4ª PRUEBA]])</f>
        <v>9</v>
      </c>
    </row>
    <row r="68" spans="2:11" ht="15.75" thickBot="1" x14ac:dyDescent="0.3">
      <c r="B68" s="3">
        <v>65</v>
      </c>
      <c r="C68" s="4">
        <v>16714009</v>
      </c>
      <c r="D68" s="3" t="s">
        <v>159</v>
      </c>
      <c r="E68" s="25">
        <v>8</v>
      </c>
      <c r="F68" s="3"/>
      <c r="G68" s="3"/>
      <c r="H68" s="3"/>
      <c r="I68" s="3"/>
      <c r="J68" s="3"/>
      <c r="K68" s="3">
        <f>SUM(Tabla12[[#This Row],[1ª PRUEBA]:[4ª PRUEBA]])</f>
        <v>8</v>
      </c>
    </row>
    <row r="69" spans="2:11" x14ac:dyDescent="0.25">
      <c r="B69" s="3">
        <v>66</v>
      </c>
      <c r="C69" s="4">
        <v>16728290</v>
      </c>
      <c r="D69" s="3" t="s">
        <v>131</v>
      </c>
      <c r="E69" s="8">
        <v>8</v>
      </c>
      <c r="F69" s="3"/>
      <c r="G69" s="3"/>
      <c r="H69" s="3"/>
      <c r="I69" s="3"/>
      <c r="J69" s="3"/>
      <c r="K69" s="3">
        <f>SUM(Tabla12[[#This Row],[1ª PRUEBA]:[4ª PRUEBA]])</f>
        <v>8</v>
      </c>
    </row>
    <row r="70" spans="2:11" ht="15.75" thickBot="1" x14ac:dyDescent="0.3">
      <c r="B70" s="3">
        <v>67</v>
      </c>
      <c r="C70" s="4">
        <v>16728505</v>
      </c>
      <c r="D70" s="3" t="s">
        <v>133</v>
      </c>
      <c r="E70" s="25">
        <v>8</v>
      </c>
      <c r="F70" s="3"/>
      <c r="G70" s="3"/>
      <c r="H70" s="3"/>
      <c r="I70" s="3"/>
      <c r="J70" s="3"/>
      <c r="K70" s="3">
        <f>SUM(Tabla12[[#This Row],[1ª PRUEBA]:[4ª PRUEBA]])</f>
        <v>8</v>
      </c>
    </row>
    <row r="71" spans="2:11" x14ac:dyDescent="0.25">
      <c r="B71" s="3">
        <v>68</v>
      </c>
      <c r="C71" s="4">
        <v>16688676</v>
      </c>
      <c r="D71" s="3" t="s">
        <v>164</v>
      </c>
      <c r="E71" s="8">
        <v>2</v>
      </c>
      <c r="F71" s="3">
        <v>5</v>
      </c>
      <c r="G71" s="3"/>
      <c r="H71" s="3"/>
      <c r="I71" s="3"/>
      <c r="J71" s="3"/>
      <c r="K71" s="3">
        <f>SUM(Tabla12[[#This Row],[1ª PRUEBA]:[4ª PRUEBA]])</f>
        <v>7</v>
      </c>
    </row>
    <row r="72" spans="2:11" ht="15.75" thickBot="1" x14ac:dyDescent="0.3">
      <c r="B72" s="3">
        <v>69</v>
      </c>
      <c r="C72" s="4">
        <v>16711922</v>
      </c>
      <c r="D72" s="3" t="s">
        <v>406</v>
      </c>
      <c r="E72" s="25"/>
      <c r="F72" s="3"/>
      <c r="G72" s="3"/>
      <c r="H72" s="3">
        <v>6</v>
      </c>
      <c r="I72" s="3"/>
      <c r="J72" s="3"/>
      <c r="K72" s="3">
        <f>SUM(Tabla12[[#This Row],[1ª PRUEBA]:[4ª PRUEBA]])</f>
        <v>6</v>
      </c>
    </row>
    <row r="73" spans="2:11" x14ac:dyDescent="0.25">
      <c r="B73" s="3">
        <v>70</v>
      </c>
      <c r="C73" s="4">
        <v>16743040</v>
      </c>
      <c r="D73" s="3" t="s">
        <v>391</v>
      </c>
      <c r="E73" s="8"/>
      <c r="F73" s="3"/>
      <c r="G73" s="3"/>
      <c r="H73" s="3">
        <v>6</v>
      </c>
      <c r="I73" s="3"/>
      <c r="J73" s="3"/>
      <c r="K73" s="3">
        <f>SUM(Tabla12[[#This Row],[1ª PRUEBA]:[4ª PRUEBA]])</f>
        <v>6</v>
      </c>
    </row>
    <row r="74" spans="2:11" ht="15.75" thickBot="1" x14ac:dyDescent="0.3">
      <c r="B74" s="3">
        <v>71</v>
      </c>
      <c r="C74" s="4">
        <v>16734007</v>
      </c>
      <c r="D74" s="3" t="s">
        <v>407</v>
      </c>
      <c r="E74" s="25"/>
      <c r="F74" s="3"/>
      <c r="G74" s="3"/>
      <c r="H74" s="3">
        <v>6</v>
      </c>
      <c r="I74" s="3"/>
      <c r="J74" s="3"/>
      <c r="K74" s="3">
        <f>SUM(Tabla12[[#This Row],[1ª PRUEBA]:[4ª PRUEBA]])</f>
        <v>6</v>
      </c>
    </row>
    <row r="75" spans="2:11" x14ac:dyDescent="0.25">
      <c r="B75" s="3">
        <v>72</v>
      </c>
      <c r="C75" s="4">
        <v>16732233</v>
      </c>
      <c r="D75" s="3" t="s">
        <v>408</v>
      </c>
      <c r="E75" s="8"/>
      <c r="F75" s="3"/>
      <c r="G75" s="3"/>
      <c r="H75" s="3">
        <v>6</v>
      </c>
      <c r="I75" s="3"/>
      <c r="J75" s="3"/>
      <c r="K75" s="3">
        <f>SUM(Tabla12[[#This Row],[1ª PRUEBA]:[4ª PRUEBA]])</f>
        <v>6</v>
      </c>
    </row>
    <row r="76" spans="2:11" ht="15.75" thickBot="1" x14ac:dyDescent="0.3">
      <c r="B76" s="3">
        <v>73</v>
      </c>
      <c r="C76" s="4">
        <v>16742521</v>
      </c>
      <c r="D76" s="3" t="s">
        <v>392</v>
      </c>
      <c r="E76" s="25"/>
      <c r="F76" s="3"/>
      <c r="G76" s="3"/>
      <c r="H76" s="3">
        <v>6</v>
      </c>
      <c r="I76" s="3"/>
      <c r="J76" s="3"/>
      <c r="K76" s="3">
        <f>SUM(Tabla12[[#This Row],[1ª PRUEBA]:[4ª PRUEBA]])</f>
        <v>6</v>
      </c>
    </row>
    <row r="77" spans="2:11" x14ac:dyDescent="0.25">
      <c r="B77" s="3">
        <v>74</v>
      </c>
      <c r="C77" s="4">
        <v>16689260</v>
      </c>
      <c r="D77" s="3" t="s">
        <v>393</v>
      </c>
      <c r="E77" s="8"/>
      <c r="F77" s="3"/>
      <c r="G77" s="3"/>
      <c r="H77" s="3">
        <v>6</v>
      </c>
      <c r="I77" s="3"/>
      <c r="J77" s="3"/>
      <c r="K77" s="3">
        <f>SUM(Tabla12[[#This Row],[1ª PRUEBA]:[4ª PRUEBA]])</f>
        <v>6</v>
      </c>
    </row>
    <row r="78" spans="2:11" ht="15.75" thickBot="1" x14ac:dyDescent="0.3">
      <c r="B78" s="3">
        <v>75</v>
      </c>
      <c r="C78" s="4">
        <v>7735105</v>
      </c>
      <c r="D78" s="3" t="s">
        <v>409</v>
      </c>
      <c r="E78" s="25"/>
      <c r="F78" s="3"/>
      <c r="G78" s="3"/>
      <c r="H78" s="3">
        <v>6</v>
      </c>
      <c r="I78" s="3"/>
      <c r="J78" s="3"/>
      <c r="K78" s="3">
        <f>SUM(Tabla12[[#This Row],[1ª PRUEBA]:[4ª PRUEBA]])</f>
        <v>6</v>
      </c>
    </row>
    <row r="79" spans="2:11" x14ac:dyDescent="0.25">
      <c r="B79" s="3">
        <v>76</v>
      </c>
      <c r="C79" s="4">
        <v>7749552</v>
      </c>
      <c r="D79" s="3" t="s">
        <v>40</v>
      </c>
      <c r="E79" s="8">
        <v>5</v>
      </c>
      <c r="F79" s="3"/>
      <c r="G79" s="3"/>
      <c r="H79" s="3"/>
      <c r="I79" s="3"/>
      <c r="J79" s="3"/>
      <c r="K79" s="3">
        <f>SUM(Tabla12[[#This Row],[1ª PRUEBA]:[4ª PRUEBA]])</f>
        <v>5</v>
      </c>
    </row>
    <row r="80" spans="2:11" s="22" customFormat="1" ht="15.75" thickBot="1" x14ac:dyDescent="0.3">
      <c r="B80" s="3">
        <v>77</v>
      </c>
      <c r="C80" s="4">
        <v>16665533</v>
      </c>
      <c r="D80" s="3" t="s">
        <v>167</v>
      </c>
      <c r="E80" s="25">
        <v>5</v>
      </c>
      <c r="F80" s="3"/>
      <c r="G80" s="3"/>
      <c r="H80" s="3"/>
      <c r="I80" s="3"/>
      <c r="J80" s="3"/>
      <c r="K80" s="3">
        <f>SUM(Tabla12[[#This Row],[1ª PRUEBA]:[4ª PRUEBA]])</f>
        <v>5</v>
      </c>
    </row>
    <row r="81" spans="2:11" s="22" customFormat="1" x14ac:dyDescent="0.25">
      <c r="B81" s="3">
        <v>78</v>
      </c>
      <c r="C81" s="4">
        <v>16741218</v>
      </c>
      <c r="D81" s="3" t="s">
        <v>315</v>
      </c>
      <c r="E81" s="8"/>
      <c r="F81" s="3">
        <v>5</v>
      </c>
      <c r="G81" s="3"/>
      <c r="H81" s="3"/>
      <c r="I81" s="3"/>
      <c r="J81" s="3"/>
      <c r="K81" s="3">
        <f>SUM(Tabla12[[#This Row],[1ª PRUEBA]:[4ª PRUEBA]])</f>
        <v>5</v>
      </c>
    </row>
    <row r="82" spans="2:11" s="22" customFormat="1" ht="15.75" thickBot="1" x14ac:dyDescent="0.3">
      <c r="B82" s="3">
        <v>79</v>
      </c>
      <c r="C82" s="4">
        <v>16656748</v>
      </c>
      <c r="D82" s="3" t="s">
        <v>316</v>
      </c>
      <c r="E82" s="25"/>
      <c r="F82" s="3">
        <v>5</v>
      </c>
      <c r="G82" s="3"/>
      <c r="H82" s="3"/>
      <c r="I82" s="3"/>
      <c r="J82" s="3"/>
      <c r="K82" s="3">
        <f>SUM(Tabla12[[#This Row],[1ª PRUEBA]:[4ª PRUEBA]])</f>
        <v>5</v>
      </c>
    </row>
    <row r="83" spans="2:11" s="22" customFormat="1" x14ac:dyDescent="0.25">
      <c r="B83" s="3">
        <v>80</v>
      </c>
      <c r="C83" s="4">
        <v>16657572</v>
      </c>
      <c r="D83" s="3" t="s">
        <v>317</v>
      </c>
      <c r="E83" s="8"/>
      <c r="F83" s="3">
        <v>5</v>
      </c>
      <c r="G83" s="3"/>
      <c r="H83" s="3"/>
      <c r="I83" s="3"/>
      <c r="J83" s="3"/>
      <c r="K83" s="3">
        <f>SUM(Tabla12[[#This Row],[1ª PRUEBA]:[4ª PRUEBA]])</f>
        <v>5</v>
      </c>
    </row>
    <row r="84" spans="2:11" s="22" customFormat="1" ht="15.75" thickBot="1" x14ac:dyDescent="0.3">
      <c r="B84" s="3">
        <v>81</v>
      </c>
      <c r="C84" s="4">
        <v>7749883</v>
      </c>
      <c r="D84" s="3" t="s">
        <v>318</v>
      </c>
      <c r="E84" s="25"/>
      <c r="F84" s="3">
        <v>5</v>
      </c>
      <c r="G84" s="3"/>
      <c r="H84" s="3"/>
      <c r="I84" s="3"/>
      <c r="J84" s="3"/>
      <c r="K84" s="3">
        <f>SUM(Tabla12[[#This Row],[1ª PRUEBA]:[4ª PRUEBA]])</f>
        <v>5</v>
      </c>
    </row>
    <row r="85" spans="2:11" s="22" customFormat="1" x14ac:dyDescent="0.25">
      <c r="B85" s="3">
        <v>82</v>
      </c>
      <c r="C85" s="4">
        <v>16739122</v>
      </c>
      <c r="D85" s="3" t="s">
        <v>319</v>
      </c>
      <c r="E85" s="8"/>
      <c r="F85" s="3">
        <v>5</v>
      </c>
      <c r="G85" s="3"/>
      <c r="H85" s="3"/>
      <c r="I85" s="3"/>
      <c r="J85" s="3"/>
      <c r="K85" s="3">
        <f>SUM(Tabla12[[#This Row],[1ª PRUEBA]:[4ª PRUEBA]])</f>
        <v>5</v>
      </c>
    </row>
    <row r="86" spans="2:11" s="22" customFormat="1" ht="15.75" thickBot="1" x14ac:dyDescent="0.3">
      <c r="B86" s="3">
        <v>83</v>
      </c>
      <c r="C86" s="4">
        <v>16706139</v>
      </c>
      <c r="D86" s="3" t="s">
        <v>429</v>
      </c>
      <c r="E86" s="25"/>
      <c r="F86" s="3"/>
      <c r="G86" s="3">
        <v>4</v>
      </c>
      <c r="H86" s="3"/>
      <c r="I86" s="3"/>
      <c r="J86" s="3"/>
      <c r="K86" s="3">
        <f>SUM(Tabla12[[#This Row],[1ª PRUEBA]:[4ª PRUEBA]])</f>
        <v>4</v>
      </c>
    </row>
    <row r="87" spans="2:11" s="22" customFormat="1" x14ac:dyDescent="0.25">
      <c r="B87" s="3">
        <v>84</v>
      </c>
      <c r="C87" s="4">
        <v>16732572</v>
      </c>
      <c r="D87" s="3" t="s">
        <v>162</v>
      </c>
      <c r="E87" s="8">
        <v>2</v>
      </c>
      <c r="F87" s="3"/>
      <c r="G87" s="3"/>
      <c r="H87" s="3"/>
      <c r="I87" s="3"/>
      <c r="J87" s="3"/>
      <c r="K87" s="3">
        <f>SUM(Tabla12[[#This Row],[1ª PRUEBA]:[4ª PRUEBA]])</f>
        <v>2</v>
      </c>
    </row>
    <row r="88" spans="2:11" s="22" customFormat="1" ht="15.75" thickBot="1" x14ac:dyDescent="0.3">
      <c r="B88" s="3">
        <v>85</v>
      </c>
      <c r="C88" s="4">
        <v>16672356</v>
      </c>
      <c r="D88" s="3" t="s">
        <v>163</v>
      </c>
      <c r="E88" s="25">
        <v>2</v>
      </c>
      <c r="F88" s="3"/>
      <c r="G88" s="3"/>
      <c r="H88" s="3"/>
      <c r="I88" s="3"/>
      <c r="J88" s="3"/>
      <c r="K88" s="3">
        <f>SUM(Tabla12[[#This Row],[1ª PRUEBA]:[4ª PRUEBA]])</f>
        <v>2</v>
      </c>
    </row>
    <row r="89" spans="2:11" s="22" customFormat="1" x14ac:dyDescent="0.25">
      <c r="B89" s="3">
        <v>86</v>
      </c>
      <c r="C89" s="4">
        <v>16688890</v>
      </c>
      <c r="D89" s="3" t="s">
        <v>165</v>
      </c>
      <c r="E89" s="8">
        <v>2</v>
      </c>
      <c r="F89" s="3"/>
      <c r="G89" s="3"/>
      <c r="H89" s="3"/>
      <c r="I89" s="3"/>
      <c r="J89" s="3"/>
      <c r="K89" s="3">
        <f>SUM(Tabla12[[#This Row],[1ª PRUEBA]:[4ª PRUEBA]])</f>
        <v>2</v>
      </c>
    </row>
    <row r="90" spans="2:11" s="22" customFormat="1" ht="15.75" thickBot="1" x14ac:dyDescent="0.3">
      <c r="B90" s="3">
        <v>87</v>
      </c>
      <c r="C90" s="4">
        <v>16700181</v>
      </c>
      <c r="D90" s="3" t="s">
        <v>172</v>
      </c>
      <c r="E90" s="25">
        <v>2</v>
      </c>
      <c r="F90" s="3"/>
      <c r="G90" s="3"/>
      <c r="H90" s="3"/>
      <c r="I90" s="3"/>
      <c r="J90" s="3"/>
      <c r="K90" s="3">
        <f>SUM(Tabla12[[#This Row],[1ª PRUEBA]:[4ª PRUEBA]])</f>
        <v>2</v>
      </c>
    </row>
    <row r="91" spans="2:11" s="22" customFormat="1" x14ac:dyDescent="0.25">
      <c r="B91" s="3">
        <v>88</v>
      </c>
      <c r="C91" s="4">
        <v>16723258</v>
      </c>
      <c r="D91" s="3" t="s">
        <v>320</v>
      </c>
      <c r="E91" s="8"/>
      <c r="F91" s="3">
        <v>0</v>
      </c>
      <c r="G91" s="3"/>
      <c r="H91" s="3"/>
      <c r="I91" s="3"/>
      <c r="J91" s="3"/>
      <c r="K91" s="3">
        <f>SUM(Tabla12[[#This Row],[1ª PRUEBA]:[4ª PRUEBA]])</f>
        <v>0</v>
      </c>
    </row>
  </sheetData>
  <sheetProtection algorithmName="SHA-512" hashValue="uw13LxmSLveuuxM/4PNjml5rku/GcNvrOTEy25CHkFCf9WJs7LhNH1Kl42kD3d2XE7kOjskKN6BJ3JenFKBqtw==" saltValue="xSVghMbgqx05SEI3bKPtyA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06966-A808-4B22-8761-4933C7E4C01D}">
  <sheetPr codeName="Hoja4"/>
  <dimension ref="B1:X178"/>
  <sheetViews>
    <sheetView zoomScale="160" zoomScaleNormal="160" workbookViewId="0">
      <selection activeCell="D9" sqref="D9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28515625" style="1" customWidth="1"/>
    <col min="4" max="4" width="22.28515625" style="1" customWidth="1"/>
    <col min="5" max="5" width="8.85546875" style="1" customWidth="1"/>
    <col min="6" max="6" width="8.42578125" style="1" customWidth="1"/>
    <col min="7" max="10" width="8.85546875" style="1" customWidth="1"/>
    <col min="11" max="11" width="9.85546875" style="1" customWidth="1"/>
    <col min="12" max="24" width="10.85546875" style="22"/>
    <col min="25" max="16384" width="10.85546875" style="1"/>
  </cols>
  <sheetData>
    <row r="1" spans="2:11" ht="27.95" customHeight="1" x14ac:dyDescent="0.25">
      <c r="B1" s="26" t="s">
        <v>48</v>
      </c>
      <c r="C1" s="26"/>
      <c r="D1" s="26"/>
      <c r="E1" s="26"/>
      <c r="F1" s="26"/>
      <c r="G1" s="26"/>
      <c r="H1" s="26"/>
      <c r="I1" s="26"/>
      <c r="J1" s="26"/>
      <c r="K1" s="26"/>
    </row>
    <row r="3" spans="2:11" ht="30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1" x14ac:dyDescent="0.25">
      <c r="B4" s="3">
        <v>1</v>
      </c>
      <c r="C4" s="4">
        <v>7726857</v>
      </c>
      <c r="D4" s="3" t="s">
        <v>50</v>
      </c>
      <c r="E4" s="3">
        <v>80</v>
      </c>
      <c r="F4" s="3">
        <v>40</v>
      </c>
      <c r="G4" s="3"/>
      <c r="H4" s="3"/>
      <c r="I4" s="3"/>
      <c r="J4" s="3"/>
      <c r="K4" s="3">
        <f>SUM(Tabla10106[[#This Row],[1ª PRUEBA]:[SATELITE 2]])</f>
        <v>120</v>
      </c>
    </row>
    <row r="5" spans="2:11" x14ac:dyDescent="0.25">
      <c r="B5" s="3">
        <v>2</v>
      </c>
      <c r="C5" s="4">
        <v>16655188</v>
      </c>
      <c r="D5" s="3" t="s">
        <v>221</v>
      </c>
      <c r="E5" s="3">
        <v>70</v>
      </c>
      <c r="F5" s="3">
        <v>50</v>
      </c>
      <c r="G5" s="3"/>
      <c r="H5" s="3"/>
      <c r="I5" s="3"/>
      <c r="J5" s="3"/>
      <c r="K5" s="3">
        <f>SUM(Tabla10106[[#This Row],[1ª PRUEBA]:[SATELITE 2]])</f>
        <v>120</v>
      </c>
    </row>
    <row r="6" spans="2:11" x14ac:dyDescent="0.25">
      <c r="B6" s="3">
        <v>3</v>
      </c>
      <c r="C6" s="4">
        <v>7719836</v>
      </c>
      <c r="D6" s="3" t="s">
        <v>51</v>
      </c>
      <c r="E6" s="3">
        <v>50</v>
      </c>
      <c r="F6" s="3">
        <v>20</v>
      </c>
      <c r="G6" s="3">
        <v>50</v>
      </c>
      <c r="H6" s="3"/>
      <c r="I6" s="3"/>
      <c r="J6" s="3"/>
      <c r="K6" s="3">
        <f>SUM(Tabla10106[[#This Row],[1ª PRUEBA]:[SATELITE 2]])</f>
        <v>120</v>
      </c>
    </row>
    <row r="7" spans="2:11" x14ac:dyDescent="0.25">
      <c r="B7" s="3">
        <v>4</v>
      </c>
      <c r="C7" s="4">
        <v>7716717</v>
      </c>
      <c r="D7" s="3" t="s">
        <v>218</v>
      </c>
      <c r="E7" s="3">
        <v>35</v>
      </c>
      <c r="F7" s="3">
        <v>30</v>
      </c>
      <c r="G7" s="3">
        <v>30</v>
      </c>
      <c r="H7" s="3"/>
      <c r="I7" s="3"/>
      <c r="J7" s="3"/>
      <c r="K7" s="3">
        <f>SUM(Tabla10106[[#This Row],[1ª PRUEBA]:[SATELITE 2]])</f>
        <v>95</v>
      </c>
    </row>
    <row r="8" spans="2:11" x14ac:dyDescent="0.25">
      <c r="B8" s="3">
        <v>5</v>
      </c>
      <c r="C8" s="4">
        <v>16693500</v>
      </c>
      <c r="D8" s="3" t="s">
        <v>52</v>
      </c>
      <c r="E8" s="3">
        <v>35</v>
      </c>
      <c r="F8" s="3">
        <v>30</v>
      </c>
      <c r="G8" s="3">
        <v>30</v>
      </c>
      <c r="H8" s="3"/>
      <c r="I8" s="3"/>
      <c r="J8" s="3"/>
      <c r="K8" s="3">
        <f>SUM(Tabla10106[[#This Row],[1ª PRUEBA]:[SATELITE 2]])</f>
        <v>95</v>
      </c>
    </row>
    <row r="9" spans="2:11" x14ac:dyDescent="0.25">
      <c r="B9" s="3">
        <v>6</v>
      </c>
      <c r="C9" s="4">
        <v>16719124</v>
      </c>
      <c r="D9" s="3" t="s">
        <v>67</v>
      </c>
      <c r="E9" s="3">
        <v>25</v>
      </c>
      <c r="F9" s="3">
        <v>10</v>
      </c>
      <c r="G9" s="3">
        <v>20</v>
      </c>
      <c r="H9" s="3">
        <v>18</v>
      </c>
      <c r="I9" s="3"/>
      <c r="J9" s="3"/>
      <c r="K9" s="3">
        <f>SUM(Tabla10106[[#This Row],[1ª PRUEBA]:[SATELITE 2]])</f>
        <v>73</v>
      </c>
    </row>
    <row r="10" spans="2:11" x14ac:dyDescent="0.25">
      <c r="B10" s="3">
        <v>7</v>
      </c>
      <c r="C10" s="4">
        <v>16702765</v>
      </c>
      <c r="D10" s="3" t="s">
        <v>140</v>
      </c>
      <c r="E10" s="3">
        <v>20</v>
      </c>
      <c r="F10" s="3">
        <v>10</v>
      </c>
      <c r="G10" s="3">
        <v>20</v>
      </c>
      <c r="H10" s="3">
        <v>18</v>
      </c>
      <c r="I10" s="3"/>
      <c r="J10" s="3"/>
      <c r="K10" s="3">
        <f>SUM(Tabla10106[[#This Row],[1ª PRUEBA]:[SATELITE 2]])</f>
        <v>68</v>
      </c>
    </row>
    <row r="11" spans="2:11" x14ac:dyDescent="0.25">
      <c r="B11" s="3">
        <v>8</v>
      </c>
      <c r="C11" s="4">
        <v>16667745</v>
      </c>
      <c r="D11" s="3" t="s">
        <v>220</v>
      </c>
      <c r="E11" s="3">
        <v>0</v>
      </c>
      <c r="F11" s="3">
        <v>20</v>
      </c>
      <c r="G11" s="3">
        <v>40</v>
      </c>
      <c r="H11" s="3"/>
      <c r="I11" s="3"/>
      <c r="J11" s="3"/>
      <c r="K11" s="3">
        <f>SUM(Tabla10106[[#This Row],[1ª PRUEBA]:[SATELITE 2]])</f>
        <v>60</v>
      </c>
    </row>
    <row r="12" spans="2:11" x14ac:dyDescent="0.25">
      <c r="B12" s="3">
        <v>9</v>
      </c>
      <c r="C12" s="4">
        <v>16726583</v>
      </c>
      <c r="D12" s="3" t="s">
        <v>12</v>
      </c>
      <c r="E12" s="3">
        <v>25</v>
      </c>
      <c r="F12" s="3">
        <v>10</v>
      </c>
      <c r="G12" s="3"/>
      <c r="H12" s="3">
        <v>24</v>
      </c>
      <c r="I12" s="3"/>
      <c r="J12" s="3"/>
      <c r="K12" s="3">
        <f>SUM(Tabla10106[[#This Row],[1ª PRUEBA]:[SATELITE 2]])</f>
        <v>59</v>
      </c>
    </row>
    <row r="13" spans="2:11" x14ac:dyDescent="0.25">
      <c r="B13" s="3">
        <v>10</v>
      </c>
      <c r="C13" s="4">
        <v>7724033</v>
      </c>
      <c r="D13" s="3" t="s">
        <v>219</v>
      </c>
      <c r="E13" s="3">
        <v>35</v>
      </c>
      <c r="F13" s="3">
        <v>10</v>
      </c>
      <c r="G13" s="3">
        <v>10</v>
      </c>
      <c r="H13" s="3"/>
      <c r="I13" s="3"/>
      <c r="J13" s="3"/>
      <c r="K13" s="3">
        <f>SUM(Tabla10106[[#This Row],[1ª PRUEBA]:[SATELITE 2]])</f>
        <v>55</v>
      </c>
    </row>
    <row r="14" spans="2:11" x14ac:dyDescent="0.25">
      <c r="B14" s="3">
        <v>11</v>
      </c>
      <c r="C14" s="4">
        <v>16650443</v>
      </c>
      <c r="D14" s="3" t="s">
        <v>217</v>
      </c>
      <c r="E14" s="3">
        <v>25</v>
      </c>
      <c r="F14" s="3">
        <v>20</v>
      </c>
      <c r="G14" s="3">
        <v>10</v>
      </c>
      <c r="H14" s="3"/>
      <c r="I14" s="3"/>
      <c r="J14" s="3"/>
      <c r="K14" s="3">
        <f>SUM(Tabla10106[[#This Row],[1ª PRUEBA]:[SATELITE 2]])</f>
        <v>55</v>
      </c>
    </row>
    <row r="15" spans="2:11" x14ac:dyDescent="0.25">
      <c r="B15" s="3">
        <v>12</v>
      </c>
      <c r="C15" s="4">
        <v>16677108</v>
      </c>
      <c r="D15" s="3" t="s">
        <v>210</v>
      </c>
      <c r="E15" s="3">
        <v>20</v>
      </c>
      <c r="F15" s="3">
        <v>10</v>
      </c>
      <c r="G15" s="3">
        <v>20</v>
      </c>
      <c r="H15" s="3"/>
      <c r="I15" s="3"/>
      <c r="J15" s="3"/>
      <c r="K15" s="3">
        <f>SUM(Tabla10106[[#This Row],[1ª PRUEBA]:[SATELITE 2]])</f>
        <v>50</v>
      </c>
    </row>
    <row r="16" spans="2:11" x14ac:dyDescent="0.25">
      <c r="B16" s="3">
        <v>13</v>
      </c>
      <c r="C16" s="4">
        <v>16713001</v>
      </c>
      <c r="D16" s="3" t="s">
        <v>61</v>
      </c>
      <c r="E16" s="3">
        <v>20</v>
      </c>
      <c r="F16" s="3"/>
      <c r="G16" s="3"/>
      <c r="H16" s="3">
        <v>30</v>
      </c>
      <c r="I16" s="3"/>
      <c r="J16" s="3"/>
      <c r="K16" s="3">
        <f>SUM(Tabla10106[[#This Row],[1ª PRUEBA]:[SATELITE 2]])</f>
        <v>50</v>
      </c>
    </row>
    <row r="17" spans="2:11" x14ac:dyDescent="0.25">
      <c r="B17" s="3">
        <v>14</v>
      </c>
      <c r="C17" s="4">
        <v>7734462</v>
      </c>
      <c r="D17" s="3" t="s">
        <v>212</v>
      </c>
      <c r="E17" s="3">
        <v>25</v>
      </c>
      <c r="F17" s="3">
        <v>20</v>
      </c>
      <c r="G17" s="3"/>
      <c r="H17" s="3"/>
      <c r="I17" s="3"/>
      <c r="J17" s="3"/>
      <c r="K17" s="3">
        <f>SUM(Tabla10106[[#This Row],[1ª PRUEBA]:[SATELITE 2]])</f>
        <v>45</v>
      </c>
    </row>
    <row r="18" spans="2:11" x14ac:dyDescent="0.25">
      <c r="B18" s="3">
        <v>15</v>
      </c>
      <c r="C18" s="4">
        <v>16671613</v>
      </c>
      <c r="D18" s="3" t="s">
        <v>214</v>
      </c>
      <c r="E18" s="3">
        <v>25</v>
      </c>
      <c r="F18" s="3">
        <v>20</v>
      </c>
      <c r="G18" s="3"/>
      <c r="H18" s="3"/>
      <c r="I18" s="3"/>
      <c r="J18" s="3"/>
      <c r="K18" s="3">
        <f>SUM(Tabla10106[[#This Row],[1ª PRUEBA]:[SATELITE 2]])</f>
        <v>45</v>
      </c>
    </row>
    <row r="19" spans="2:11" x14ac:dyDescent="0.25">
      <c r="B19" s="3">
        <v>16</v>
      </c>
      <c r="C19" s="4">
        <v>7731955</v>
      </c>
      <c r="D19" s="3" t="s">
        <v>216</v>
      </c>
      <c r="E19" s="3">
        <v>25</v>
      </c>
      <c r="F19" s="3">
        <v>8</v>
      </c>
      <c r="G19" s="3">
        <v>10</v>
      </c>
      <c r="H19" s="3"/>
      <c r="I19" s="3"/>
      <c r="J19" s="3"/>
      <c r="K19" s="3">
        <f>SUM(Tabla10106[[#This Row],[1ª PRUEBA]:[SATELITE 2]])</f>
        <v>43</v>
      </c>
    </row>
    <row r="20" spans="2:11" x14ac:dyDescent="0.25">
      <c r="B20" s="3">
        <v>17</v>
      </c>
      <c r="C20" s="4">
        <v>16722549</v>
      </c>
      <c r="D20" s="3" t="s">
        <v>191</v>
      </c>
      <c r="E20" s="3">
        <v>20</v>
      </c>
      <c r="F20" s="3">
        <v>12</v>
      </c>
      <c r="G20" s="3">
        <v>10</v>
      </c>
      <c r="H20" s="3"/>
      <c r="I20" s="3"/>
      <c r="J20" s="3"/>
      <c r="K20" s="3">
        <f>SUM(Tabla10106[[#This Row],[1ª PRUEBA]:[SATELITE 2]])</f>
        <v>42</v>
      </c>
    </row>
    <row r="21" spans="2:11" x14ac:dyDescent="0.25">
      <c r="B21" s="3">
        <v>18</v>
      </c>
      <c r="C21" s="4">
        <v>16711815</v>
      </c>
      <c r="D21" s="3" t="s">
        <v>215</v>
      </c>
      <c r="E21" s="3">
        <v>25</v>
      </c>
      <c r="F21" s="3">
        <v>4</v>
      </c>
      <c r="G21" s="3">
        <v>10</v>
      </c>
      <c r="H21" s="3"/>
      <c r="I21" s="3"/>
      <c r="J21" s="3"/>
      <c r="K21" s="3">
        <f>SUM(Tabla10106[[#This Row],[1ª PRUEBA]:[SATELITE 2]])</f>
        <v>39</v>
      </c>
    </row>
    <row r="22" spans="2:11" x14ac:dyDescent="0.25">
      <c r="B22" s="3">
        <v>19</v>
      </c>
      <c r="C22" s="4">
        <v>7720817</v>
      </c>
      <c r="D22" s="3" t="s">
        <v>14</v>
      </c>
      <c r="E22" s="3">
        <v>35</v>
      </c>
      <c r="F22" s="3"/>
      <c r="G22" s="3"/>
      <c r="H22" s="3"/>
      <c r="I22" s="3"/>
      <c r="J22" s="3"/>
      <c r="K22" s="3">
        <f>SUM(Tabla10106[[#This Row],[1ª PRUEBA]:[SATELITE 2]])</f>
        <v>35</v>
      </c>
    </row>
    <row r="23" spans="2:11" x14ac:dyDescent="0.25">
      <c r="B23" s="3">
        <v>20</v>
      </c>
      <c r="C23" s="4">
        <v>16713754</v>
      </c>
      <c r="D23" s="3" t="s">
        <v>213</v>
      </c>
      <c r="E23" s="3">
        <v>25</v>
      </c>
      <c r="F23" s="3">
        <v>10</v>
      </c>
      <c r="G23" s="3"/>
      <c r="H23" s="3"/>
      <c r="I23" s="3"/>
      <c r="J23" s="3"/>
      <c r="K23" s="3">
        <f>SUM(Tabla10106[[#This Row],[1ª PRUEBA]:[SATELITE 2]])</f>
        <v>35</v>
      </c>
    </row>
    <row r="24" spans="2:11" x14ac:dyDescent="0.25">
      <c r="B24" s="3">
        <v>21</v>
      </c>
      <c r="C24" s="4">
        <v>16712300</v>
      </c>
      <c r="D24" s="3" t="s">
        <v>184</v>
      </c>
      <c r="E24" s="3">
        <v>20</v>
      </c>
      <c r="F24" s="3">
        <v>15</v>
      </c>
      <c r="G24" s="3"/>
      <c r="H24" s="3"/>
      <c r="I24" s="3"/>
      <c r="J24" s="3"/>
      <c r="K24" s="3">
        <f>SUM(Tabla10106[[#This Row],[1ª PRUEBA]:[SATELITE 2]])</f>
        <v>35</v>
      </c>
    </row>
    <row r="25" spans="2:11" x14ac:dyDescent="0.25">
      <c r="B25" s="3">
        <v>22</v>
      </c>
      <c r="C25" s="4">
        <v>7733688</v>
      </c>
      <c r="D25" s="3" t="s">
        <v>185</v>
      </c>
      <c r="E25" s="3">
        <v>20</v>
      </c>
      <c r="F25" s="3">
        <v>8</v>
      </c>
      <c r="G25" s="3">
        <v>4</v>
      </c>
      <c r="H25" s="3"/>
      <c r="I25" s="3"/>
      <c r="J25" s="3"/>
      <c r="K25" s="3">
        <f>SUM(Tabla10106[[#This Row],[1ª PRUEBA]:[SATELITE 2]])</f>
        <v>32</v>
      </c>
    </row>
    <row r="26" spans="2:11" x14ac:dyDescent="0.25">
      <c r="B26" s="3">
        <v>23</v>
      </c>
      <c r="C26" s="4">
        <v>7717525</v>
      </c>
      <c r="D26" s="3" t="s">
        <v>211</v>
      </c>
      <c r="E26" s="3">
        <v>20</v>
      </c>
      <c r="F26" s="3">
        <v>4</v>
      </c>
      <c r="G26" s="3">
        <v>8</v>
      </c>
      <c r="H26" s="3"/>
      <c r="I26" s="3"/>
      <c r="J26" s="3"/>
      <c r="K26" s="3">
        <f>SUM(Tabla10106[[#This Row],[1ª PRUEBA]:[SATELITE 2]])</f>
        <v>32</v>
      </c>
    </row>
    <row r="27" spans="2:11" x14ac:dyDescent="0.25">
      <c r="B27" s="3">
        <v>24</v>
      </c>
      <c r="C27" s="4">
        <v>16679766</v>
      </c>
      <c r="D27" s="3" t="s">
        <v>187</v>
      </c>
      <c r="E27" s="3">
        <v>20</v>
      </c>
      <c r="F27" s="3"/>
      <c r="G27" s="3"/>
      <c r="H27" s="3">
        <v>12</v>
      </c>
      <c r="I27" s="3"/>
      <c r="J27" s="3"/>
      <c r="K27" s="3">
        <f>SUM(Tabla10106[[#This Row],[1ª PRUEBA]:[SATELITE 2]])</f>
        <v>32</v>
      </c>
    </row>
    <row r="28" spans="2:11" x14ac:dyDescent="0.25">
      <c r="B28" s="3">
        <v>25</v>
      </c>
      <c r="C28" s="4">
        <v>16713770</v>
      </c>
      <c r="D28" s="3" t="s">
        <v>16</v>
      </c>
      <c r="E28" s="3">
        <v>20</v>
      </c>
      <c r="F28" s="3"/>
      <c r="G28" s="3"/>
      <c r="H28" s="3">
        <v>12</v>
      </c>
      <c r="I28" s="3"/>
      <c r="J28" s="3"/>
      <c r="K28" s="3">
        <f>SUM(Tabla10106[[#This Row],[1ª PRUEBA]:[SATELITE 2]])</f>
        <v>32</v>
      </c>
    </row>
    <row r="29" spans="2:11" x14ac:dyDescent="0.25">
      <c r="B29" s="3">
        <v>26</v>
      </c>
      <c r="C29" s="4">
        <v>7734058</v>
      </c>
      <c r="D29" s="3" t="s">
        <v>13</v>
      </c>
      <c r="E29" s="3">
        <v>20</v>
      </c>
      <c r="F29" s="3">
        <v>10</v>
      </c>
      <c r="G29" s="3"/>
      <c r="H29" s="3"/>
      <c r="I29" s="3"/>
      <c r="J29" s="3"/>
      <c r="K29" s="3">
        <f>SUM(Tabla10106[[#This Row],[1ª PRUEBA]:[SATELITE 2]])</f>
        <v>30</v>
      </c>
    </row>
    <row r="30" spans="2:11" x14ac:dyDescent="0.25">
      <c r="B30" s="3">
        <v>27</v>
      </c>
      <c r="C30" s="4">
        <v>7737276</v>
      </c>
      <c r="D30" s="3" t="s">
        <v>321</v>
      </c>
      <c r="E30" s="3"/>
      <c r="F30" s="3">
        <v>10</v>
      </c>
      <c r="G30" s="3">
        <v>20</v>
      </c>
      <c r="H30" s="3"/>
      <c r="I30" s="3"/>
      <c r="J30" s="3"/>
      <c r="K30" s="3">
        <f>SUM(Tabla10106[[#This Row],[1ª PRUEBA]:[SATELITE 2]])</f>
        <v>30</v>
      </c>
    </row>
    <row r="31" spans="2:11" x14ac:dyDescent="0.25">
      <c r="B31" s="3">
        <v>28</v>
      </c>
      <c r="C31" s="4">
        <v>16651590</v>
      </c>
      <c r="D31" s="3" t="s">
        <v>209</v>
      </c>
      <c r="E31" s="3">
        <v>20</v>
      </c>
      <c r="F31" s="3">
        <v>8</v>
      </c>
      <c r="G31" s="3"/>
      <c r="H31" s="3"/>
      <c r="I31" s="3"/>
      <c r="J31" s="3"/>
      <c r="K31" s="3">
        <f>SUM(Tabla10106[[#This Row],[1ª PRUEBA]:[SATELITE 2]])</f>
        <v>28</v>
      </c>
    </row>
    <row r="32" spans="2:11" x14ac:dyDescent="0.25">
      <c r="B32" s="3">
        <v>29</v>
      </c>
      <c r="C32" s="4">
        <v>7747548</v>
      </c>
      <c r="D32" s="3" t="s">
        <v>186</v>
      </c>
      <c r="E32" s="3">
        <v>20</v>
      </c>
      <c r="F32" s="3">
        <v>4</v>
      </c>
      <c r="G32" s="3">
        <v>4</v>
      </c>
      <c r="H32" s="3"/>
      <c r="I32" s="3"/>
      <c r="J32" s="3"/>
      <c r="K32" s="3">
        <f>SUM(Tabla10106[[#This Row],[1ª PRUEBA]:[SATELITE 2]])</f>
        <v>28</v>
      </c>
    </row>
    <row r="33" spans="2:11" x14ac:dyDescent="0.25">
      <c r="B33" s="3">
        <v>30</v>
      </c>
      <c r="C33" s="4">
        <v>7720700</v>
      </c>
      <c r="D33" s="3" t="s">
        <v>22</v>
      </c>
      <c r="E33" s="3">
        <v>20</v>
      </c>
      <c r="F33" s="3">
        <v>4</v>
      </c>
      <c r="G33" s="3"/>
      <c r="H33" s="3"/>
      <c r="I33" s="3"/>
      <c r="J33" s="3"/>
      <c r="K33" s="3">
        <f>SUM(Tabla10106[[#This Row],[1ª PRUEBA]:[SATELITE 2]])</f>
        <v>24</v>
      </c>
    </row>
    <row r="34" spans="2:11" x14ac:dyDescent="0.25">
      <c r="B34" s="3">
        <v>31</v>
      </c>
      <c r="C34" s="4">
        <v>16704365</v>
      </c>
      <c r="D34" s="3" t="s">
        <v>287</v>
      </c>
      <c r="E34" s="3"/>
      <c r="F34" s="3">
        <v>8</v>
      </c>
      <c r="G34" s="3">
        <v>4</v>
      </c>
      <c r="H34" s="3">
        <v>12</v>
      </c>
      <c r="I34" s="3"/>
      <c r="J34" s="3"/>
      <c r="K34" s="3">
        <f>SUM(Tabla10106[[#This Row],[1ª PRUEBA]:[SATELITE 2]])</f>
        <v>24</v>
      </c>
    </row>
    <row r="35" spans="2:11" x14ac:dyDescent="0.25">
      <c r="B35" s="3">
        <v>32</v>
      </c>
      <c r="C35" s="4">
        <v>16700199</v>
      </c>
      <c r="D35" s="3" t="s">
        <v>188</v>
      </c>
      <c r="E35" s="3">
        <v>20</v>
      </c>
      <c r="F35" s="3"/>
      <c r="G35" s="3"/>
      <c r="H35" s="3"/>
      <c r="I35" s="3"/>
      <c r="J35" s="3"/>
      <c r="K35" s="3">
        <f>SUM(Tabla10106[[#This Row],[1ª PRUEBA]:[SATELITE 2]])</f>
        <v>20</v>
      </c>
    </row>
    <row r="36" spans="2:11" x14ac:dyDescent="0.25">
      <c r="B36" s="3">
        <v>33</v>
      </c>
      <c r="C36" s="4">
        <v>16700206</v>
      </c>
      <c r="D36" s="3" t="s">
        <v>189</v>
      </c>
      <c r="E36" s="3">
        <v>20</v>
      </c>
      <c r="F36" s="3"/>
      <c r="G36" s="3"/>
      <c r="H36" s="3"/>
      <c r="I36" s="3"/>
      <c r="J36" s="3"/>
      <c r="K36" s="3">
        <f>SUM(Tabla10106[[#This Row],[1ª PRUEBA]:[SATELITE 2]])</f>
        <v>20</v>
      </c>
    </row>
    <row r="37" spans="2:11" x14ac:dyDescent="0.25">
      <c r="B37" s="3">
        <v>34</v>
      </c>
      <c r="C37" s="4">
        <v>7728671</v>
      </c>
      <c r="D37" s="3" t="s">
        <v>21</v>
      </c>
      <c r="E37" s="3">
        <v>20</v>
      </c>
      <c r="F37" s="3"/>
      <c r="G37" s="3"/>
      <c r="H37" s="3"/>
      <c r="I37" s="3"/>
      <c r="J37" s="3"/>
      <c r="K37" s="3">
        <f>SUM(Tabla10106[[#This Row],[1ª PRUEBA]:[SATELITE 2]])</f>
        <v>20</v>
      </c>
    </row>
    <row r="38" spans="2:11" x14ac:dyDescent="0.25">
      <c r="B38" s="3">
        <v>35</v>
      </c>
      <c r="C38" s="4">
        <v>16705470</v>
      </c>
      <c r="D38" s="3" t="s">
        <v>138</v>
      </c>
      <c r="E38" s="3"/>
      <c r="F38" s="3">
        <v>10</v>
      </c>
      <c r="G38" s="3">
        <v>10</v>
      </c>
      <c r="H38" s="3"/>
      <c r="I38" s="3"/>
      <c r="J38" s="3"/>
      <c r="K38" s="3">
        <f>SUM(Tabla10106[[#This Row],[1ª PRUEBA]:[SATELITE 2]])</f>
        <v>20</v>
      </c>
    </row>
    <row r="39" spans="2:11" x14ac:dyDescent="0.25">
      <c r="B39" s="3">
        <v>36</v>
      </c>
      <c r="C39" s="4">
        <v>16704357</v>
      </c>
      <c r="D39" s="3" t="s">
        <v>135</v>
      </c>
      <c r="E39" s="3"/>
      <c r="F39" s="3">
        <v>8</v>
      </c>
      <c r="G39" s="3"/>
      <c r="H39" s="3">
        <v>12</v>
      </c>
      <c r="I39" s="3"/>
      <c r="J39" s="3"/>
      <c r="K39" s="3">
        <f>SUM(Tabla10106[[#This Row],[1ª PRUEBA]:[SATELITE 2]])</f>
        <v>20</v>
      </c>
    </row>
    <row r="40" spans="2:11" x14ac:dyDescent="0.25">
      <c r="B40" s="3">
        <v>37</v>
      </c>
      <c r="C40" s="4">
        <v>16704068</v>
      </c>
      <c r="D40" s="3" t="s">
        <v>433</v>
      </c>
      <c r="E40" s="3"/>
      <c r="F40" s="3"/>
      <c r="G40" s="3">
        <v>20</v>
      </c>
      <c r="H40" s="3"/>
      <c r="I40" s="3"/>
      <c r="J40" s="3"/>
      <c r="K40" s="3">
        <f>SUM(Tabla10106[[#This Row],[1ª PRUEBA]:[SATELITE 2]])</f>
        <v>20</v>
      </c>
    </row>
    <row r="41" spans="2:11" x14ac:dyDescent="0.25">
      <c r="B41" s="3">
        <v>38</v>
      </c>
      <c r="C41" s="4">
        <v>7736674</v>
      </c>
      <c r="D41" s="3" t="s">
        <v>322</v>
      </c>
      <c r="E41" s="3"/>
      <c r="F41" s="3">
        <v>10</v>
      </c>
      <c r="G41" s="3">
        <v>8</v>
      </c>
      <c r="H41" s="3"/>
      <c r="I41" s="3"/>
      <c r="J41" s="3"/>
      <c r="K41" s="3">
        <f>SUM(Tabla10106[[#This Row],[1ª PRUEBA]:[SATELITE 2]])</f>
        <v>18</v>
      </c>
    </row>
    <row r="42" spans="2:11" x14ac:dyDescent="0.25">
      <c r="B42" s="3">
        <v>39</v>
      </c>
      <c r="C42" s="4">
        <v>16688791</v>
      </c>
      <c r="D42" s="3" t="s">
        <v>190</v>
      </c>
      <c r="E42" s="3">
        <v>15</v>
      </c>
      <c r="F42" s="3"/>
      <c r="G42" s="3"/>
      <c r="H42" s="3"/>
      <c r="I42" s="3"/>
      <c r="J42" s="3"/>
      <c r="K42" s="3">
        <f>SUM(Tabla10106[[#This Row],[1ª PRUEBA]:[SATELITE 2]])</f>
        <v>15</v>
      </c>
    </row>
    <row r="43" spans="2:11" x14ac:dyDescent="0.25">
      <c r="B43" s="3">
        <v>40</v>
      </c>
      <c r="C43" s="4">
        <v>16735922</v>
      </c>
      <c r="D43" s="3" t="s">
        <v>432</v>
      </c>
      <c r="E43" s="3"/>
      <c r="F43" s="3"/>
      <c r="G43" s="3">
        <v>15</v>
      </c>
      <c r="H43" s="3"/>
      <c r="I43" s="3"/>
      <c r="J43" s="3"/>
      <c r="K43" s="3">
        <f>SUM(Tabla10106[[#This Row],[1ª PRUEBA]:[SATELITE 2]])</f>
        <v>15</v>
      </c>
    </row>
    <row r="44" spans="2:11" x14ac:dyDescent="0.25">
      <c r="B44" s="3">
        <v>41</v>
      </c>
      <c r="C44" s="4">
        <v>16710982</v>
      </c>
      <c r="D44" s="3" t="s">
        <v>295</v>
      </c>
      <c r="E44" s="3"/>
      <c r="F44" s="3">
        <v>4</v>
      </c>
      <c r="G44" s="3">
        <v>10</v>
      </c>
      <c r="H44" s="3"/>
      <c r="I44" s="3"/>
      <c r="J44" s="3"/>
      <c r="K44" s="3">
        <f>SUM(Tabla10106[[#This Row],[1ª PRUEBA]:[SATELITE 2]])</f>
        <v>14</v>
      </c>
    </row>
    <row r="45" spans="2:11" x14ac:dyDescent="0.25">
      <c r="B45" s="3">
        <v>42</v>
      </c>
      <c r="C45" s="4">
        <v>16653976</v>
      </c>
      <c r="D45" s="3" t="s">
        <v>15</v>
      </c>
      <c r="E45" s="3"/>
      <c r="F45" s="3"/>
      <c r="G45" s="3">
        <v>8</v>
      </c>
      <c r="H45" s="3">
        <v>6</v>
      </c>
      <c r="I45" s="3"/>
      <c r="J45" s="3"/>
      <c r="K45" s="3">
        <f>SUM(Tabla10106[[#This Row],[1ª PRUEBA]:[SATELITE 2]])</f>
        <v>14</v>
      </c>
    </row>
    <row r="46" spans="2:11" x14ac:dyDescent="0.25">
      <c r="B46" s="3">
        <v>43</v>
      </c>
      <c r="C46" s="4">
        <v>16744600</v>
      </c>
      <c r="D46" s="3" t="s">
        <v>326</v>
      </c>
      <c r="E46" s="3"/>
      <c r="F46" s="3">
        <v>2</v>
      </c>
      <c r="G46" s="3">
        <v>4</v>
      </c>
      <c r="H46" s="3">
        <v>6</v>
      </c>
      <c r="I46" s="3"/>
      <c r="J46" s="3"/>
      <c r="K46" s="3">
        <f>SUM(Tabla10106[[#This Row],[1ª PRUEBA]:[SATELITE 2]])</f>
        <v>12</v>
      </c>
    </row>
    <row r="47" spans="2:11" x14ac:dyDescent="0.25">
      <c r="B47" s="3">
        <v>44</v>
      </c>
      <c r="C47" s="4">
        <v>16704373</v>
      </c>
      <c r="D47" s="3" t="s">
        <v>17</v>
      </c>
      <c r="E47" s="3"/>
      <c r="F47" s="3">
        <v>10</v>
      </c>
      <c r="G47" s="3"/>
      <c r="H47" s="3"/>
      <c r="I47" s="3"/>
      <c r="J47" s="3"/>
      <c r="K47" s="3">
        <f>SUM(Tabla10106[[#This Row],[1ª PRUEBA]:[SATELITE 2]])</f>
        <v>10</v>
      </c>
    </row>
    <row r="48" spans="2:11" x14ac:dyDescent="0.25">
      <c r="B48" s="3">
        <v>45</v>
      </c>
      <c r="C48" s="4">
        <v>7746920</v>
      </c>
      <c r="D48" s="3" t="s">
        <v>430</v>
      </c>
      <c r="E48" s="3"/>
      <c r="F48" s="3"/>
      <c r="G48" s="3">
        <v>10</v>
      </c>
      <c r="H48" s="3"/>
      <c r="I48" s="3"/>
      <c r="J48" s="3"/>
      <c r="K48" s="3">
        <f>SUM(Tabla10106[[#This Row],[1ª PRUEBA]:[SATELITE 2]])</f>
        <v>10</v>
      </c>
    </row>
    <row r="49" spans="2:11" x14ac:dyDescent="0.25">
      <c r="B49" s="3">
        <v>46</v>
      </c>
      <c r="C49" s="4">
        <v>16704050</v>
      </c>
      <c r="D49" s="3" t="s">
        <v>127</v>
      </c>
      <c r="E49" s="3"/>
      <c r="F49" s="3"/>
      <c r="G49" s="3">
        <v>10</v>
      </c>
      <c r="H49" s="3"/>
      <c r="I49" s="3"/>
      <c r="J49" s="3"/>
      <c r="K49" s="3">
        <f>SUM(Tabla10106[[#This Row],[1ª PRUEBA]:[SATELITE 2]])</f>
        <v>10</v>
      </c>
    </row>
    <row r="50" spans="2:11" s="22" customFormat="1" x14ac:dyDescent="0.25">
      <c r="B50" s="3">
        <v>47</v>
      </c>
      <c r="C50" s="4">
        <v>7744297</v>
      </c>
      <c r="D50" s="3" t="s">
        <v>137</v>
      </c>
      <c r="E50" s="3"/>
      <c r="F50" s="3"/>
      <c r="G50" s="3">
        <v>10</v>
      </c>
      <c r="H50" s="3"/>
      <c r="I50" s="3"/>
      <c r="J50" s="3"/>
      <c r="K50" s="3">
        <f>SUM(Tabla10106[[#This Row],[1ª PRUEBA]:[SATELITE 2]])</f>
        <v>10</v>
      </c>
    </row>
    <row r="51" spans="2:11" s="22" customFormat="1" x14ac:dyDescent="0.25">
      <c r="B51" s="3">
        <v>48</v>
      </c>
      <c r="C51" s="4">
        <v>16723018</v>
      </c>
      <c r="D51" s="3" t="s">
        <v>323</v>
      </c>
      <c r="E51" s="3"/>
      <c r="F51" s="3">
        <v>8</v>
      </c>
      <c r="G51" s="3"/>
      <c r="H51" s="3"/>
      <c r="I51" s="3"/>
      <c r="J51" s="3"/>
      <c r="K51" s="3">
        <f>SUM(Tabla10106[[#This Row],[1ª PRUEBA]:[SATELITE 2]])</f>
        <v>8</v>
      </c>
    </row>
    <row r="52" spans="2:11" s="22" customFormat="1" x14ac:dyDescent="0.25">
      <c r="B52" s="3">
        <v>49</v>
      </c>
      <c r="C52" s="4">
        <v>16670110</v>
      </c>
      <c r="D52" s="3" t="s">
        <v>431</v>
      </c>
      <c r="E52" s="3"/>
      <c r="F52" s="3"/>
      <c r="G52" s="3">
        <v>8</v>
      </c>
      <c r="H52" s="3"/>
      <c r="I52" s="3"/>
      <c r="J52" s="3"/>
      <c r="K52" s="3">
        <f>SUM(Tabla10106[[#This Row],[1ª PRUEBA]:[SATELITE 2]])</f>
        <v>8</v>
      </c>
    </row>
    <row r="53" spans="2:11" s="22" customFormat="1" x14ac:dyDescent="0.25">
      <c r="B53" s="3">
        <v>50</v>
      </c>
      <c r="C53" s="4">
        <v>7728720</v>
      </c>
      <c r="D53" s="3" t="s">
        <v>324</v>
      </c>
      <c r="E53" s="3"/>
      <c r="F53" s="3">
        <v>2</v>
      </c>
      <c r="G53" s="3">
        <v>4</v>
      </c>
      <c r="H53" s="3"/>
      <c r="I53" s="3"/>
      <c r="J53" s="3"/>
      <c r="K53" s="3">
        <f>SUM(Tabla10106[[#This Row],[1ª PRUEBA]:[SATELITE 2]])</f>
        <v>6</v>
      </c>
    </row>
    <row r="54" spans="2:11" s="22" customFormat="1" x14ac:dyDescent="0.25">
      <c r="B54" s="3">
        <v>51</v>
      </c>
      <c r="C54" s="4">
        <v>16721723</v>
      </c>
      <c r="D54" s="3" t="s">
        <v>325</v>
      </c>
      <c r="E54" s="3"/>
      <c r="F54" s="3">
        <v>2</v>
      </c>
      <c r="G54" s="3">
        <v>4</v>
      </c>
      <c r="H54" s="3"/>
      <c r="I54" s="3"/>
      <c r="J54" s="3"/>
      <c r="K54" s="3">
        <f>SUM(Tabla10106[[#This Row],[1ª PRUEBA]:[SATELITE 2]])</f>
        <v>6</v>
      </c>
    </row>
    <row r="55" spans="2:11" s="22" customFormat="1" x14ac:dyDescent="0.25">
      <c r="B55" s="3">
        <v>52</v>
      </c>
      <c r="C55" s="4">
        <v>16708953</v>
      </c>
      <c r="D55" s="3" t="s">
        <v>20</v>
      </c>
      <c r="E55" s="3"/>
      <c r="F55" s="3">
        <v>4</v>
      </c>
      <c r="G55" s="3"/>
      <c r="H55" s="3"/>
      <c r="I55" s="3"/>
      <c r="J55" s="3"/>
      <c r="K55" s="3">
        <f>SUM(Tabla10106[[#This Row],[1ª PRUEBA]:[SATELITE 2]])</f>
        <v>4</v>
      </c>
    </row>
    <row r="56" spans="2:11" s="22" customFormat="1" x14ac:dyDescent="0.25">
      <c r="B56" s="3">
        <v>53</v>
      </c>
      <c r="C56" s="4">
        <v>16711120</v>
      </c>
      <c r="D56" s="3" t="s">
        <v>294</v>
      </c>
      <c r="E56" s="3"/>
      <c r="F56" s="3"/>
      <c r="G56" s="3">
        <v>4</v>
      </c>
      <c r="H56" s="3"/>
      <c r="I56" s="3"/>
      <c r="J56" s="3"/>
      <c r="K56" s="3">
        <f>SUM(Tabla10106[[#This Row],[1ª PRUEBA]:[SATELITE 2]])</f>
        <v>4</v>
      </c>
    </row>
    <row r="57" spans="2:11" s="22" customFormat="1" x14ac:dyDescent="0.25">
      <c r="B57" s="3">
        <v>54</v>
      </c>
      <c r="C57" s="4">
        <v>7743489</v>
      </c>
      <c r="D57" s="3" t="s">
        <v>285</v>
      </c>
      <c r="E57" s="3"/>
      <c r="F57" s="3">
        <v>2</v>
      </c>
      <c r="G57" s="3"/>
      <c r="H57" s="3"/>
      <c r="I57" s="3"/>
      <c r="J57" s="3"/>
      <c r="K57" s="3">
        <f>SUM(Tabla10106[[#This Row],[1ª PRUEBA]:[SATELITE 2]])</f>
        <v>2</v>
      </c>
    </row>
    <row r="58" spans="2:11" s="22" customFormat="1" x14ac:dyDescent="0.25"/>
    <row r="59" spans="2:11" s="22" customFormat="1" x14ac:dyDescent="0.25"/>
    <row r="60" spans="2:11" s="22" customFormat="1" x14ac:dyDescent="0.25"/>
    <row r="61" spans="2:11" s="22" customFormat="1" x14ac:dyDescent="0.25"/>
    <row r="62" spans="2:11" s="22" customFormat="1" x14ac:dyDescent="0.25"/>
    <row r="63" spans="2:11" s="22" customFormat="1" x14ac:dyDescent="0.25"/>
    <row r="64" spans="2:11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</sheetData>
  <sheetProtection algorithmName="SHA-512" hashValue="0t/4Th3jpiMlVuz22x8pXwtFW0eVHLi6b/OXMMrDBW/18tyi/ym6dRiFVDsLgNT+kZ5cMXyzoILeFVASVITcCw==" saltValue="XNoXkqichNnL4BUwlLuO8Q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0F70-7D5E-4340-ABE6-56870C4A3CB8}">
  <sheetPr codeName="Hoja5"/>
  <dimension ref="B1:AD88"/>
  <sheetViews>
    <sheetView zoomScale="145" zoomScaleNormal="145" workbookViewId="0">
      <selection activeCell="D12" sqref="D12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28515625" style="1" customWidth="1"/>
    <col min="4" max="4" width="22.28515625" style="1" customWidth="1"/>
    <col min="5" max="5" width="8.85546875" style="1" customWidth="1"/>
    <col min="6" max="6" width="8.42578125" style="1" customWidth="1"/>
    <col min="7" max="10" width="8.85546875" style="1" customWidth="1"/>
    <col min="11" max="11" width="9.85546875" style="1" customWidth="1"/>
    <col min="12" max="30" width="10.85546875" style="22"/>
    <col min="31" max="16384" width="10.85546875" style="1"/>
  </cols>
  <sheetData>
    <row r="1" spans="2:11" ht="27.95" customHeight="1" x14ac:dyDescent="0.25">
      <c r="B1" s="26" t="s">
        <v>68</v>
      </c>
      <c r="C1" s="26"/>
      <c r="D1" s="26"/>
      <c r="E1" s="26"/>
      <c r="F1" s="26"/>
      <c r="G1" s="26"/>
      <c r="H1" s="26"/>
      <c r="I1" s="26"/>
      <c r="J1" s="26"/>
      <c r="K1" s="26"/>
    </row>
    <row r="3" spans="2:11" ht="30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1" x14ac:dyDescent="0.25">
      <c r="B4" s="3">
        <v>1</v>
      </c>
      <c r="C4" s="4">
        <v>16667985</v>
      </c>
      <c r="D4" s="3" t="s">
        <v>256</v>
      </c>
      <c r="E4" s="3">
        <v>80</v>
      </c>
      <c r="F4" s="3">
        <v>40</v>
      </c>
      <c r="G4" s="3">
        <v>40</v>
      </c>
      <c r="H4" s="3"/>
      <c r="I4" s="3"/>
      <c r="J4" s="3"/>
      <c r="K4" s="3">
        <f>SUM(Tabla101069[[#This Row],[1ª PRUEBA]:[SATELITE 2]])</f>
        <v>160</v>
      </c>
    </row>
    <row r="5" spans="2:11" x14ac:dyDescent="0.25">
      <c r="B5" s="3">
        <v>2</v>
      </c>
      <c r="C5" s="4">
        <v>16650188</v>
      </c>
      <c r="D5" s="3" t="s">
        <v>253</v>
      </c>
      <c r="E5" s="3">
        <v>50</v>
      </c>
      <c r="F5" s="3">
        <v>50</v>
      </c>
      <c r="G5" s="3">
        <v>50</v>
      </c>
      <c r="H5" s="3"/>
      <c r="I5" s="3"/>
      <c r="J5" s="3"/>
      <c r="K5" s="3">
        <f>SUM(Tabla101069[[#This Row],[1ª PRUEBA]:[SATELITE 2]])</f>
        <v>150</v>
      </c>
    </row>
    <row r="6" spans="2:11" x14ac:dyDescent="0.25">
      <c r="B6" s="3">
        <v>3</v>
      </c>
      <c r="C6" s="4">
        <v>7744304</v>
      </c>
      <c r="D6" s="4" t="s">
        <v>255</v>
      </c>
      <c r="E6" s="4">
        <v>70</v>
      </c>
      <c r="F6" s="4">
        <v>20</v>
      </c>
      <c r="G6" s="4">
        <v>30</v>
      </c>
      <c r="H6" s="4"/>
      <c r="I6" s="5"/>
      <c r="J6" s="3"/>
      <c r="K6" s="3">
        <f>SUM(Tabla101069[[#This Row],[1ª PRUEBA]:[SATELITE 2]])</f>
        <v>120</v>
      </c>
    </row>
    <row r="7" spans="2:11" x14ac:dyDescent="0.25">
      <c r="B7" s="3">
        <v>4</v>
      </c>
      <c r="C7" s="4">
        <v>16650112</v>
      </c>
      <c r="D7" s="3" t="s">
        <v>77</v>
      </c>
      <c r="E7" s="3">
        <v>35</v>
      </c>
      <c r="F7" s="3">
        <v>30</v>
      </c>
      <c r="G7" s="3">
        <v>30</v>
      </c>
      <c r="H7" s="3"/>
      <c r="I7" s="3"/>
      <c r="J7" s="3"/>
      <c r="K7" s="3">
        <f>SUM(Tabla101069[[#This Row],[1ª PRUEBA]:[SATELITE 2]])</f>
        <v>95</v>
      </c>
    </row>
    <row r="8" spans="2:11" x14ac:dyDescent="0.25">
      <c r="B8" s="3">
        <v>5</v>
      </c>
      <c r="C8" s="6">
        <v>7728481</v>
      </c>
      <c r="D8" s="3" t="s">
        <v>72</v>
      </c>
      <c r="E8" s="3">
        <v>35</v>
      </c>
      <c r="F8" s="3">
        <v>30</v>
      </c>
      <c r="G8" s="3"/>
      <c r="H8" s="3">
        <v>18</v>
      </c>
      <c r="I8" s="3"/>
      <c r="J8" s="3"/>
      <c r="K8" s="3">
        <f>SUM(Tabla101069[[#This Row],[1ª PRUEBA]:[SATELITE 2]])</f>
        <v>83</v>
      </c>
    </row>
    <row r="9" spans="2:11" x14ac:dyDescent="0.25">
      <c r="B9" s="3">
        <v>6</v>
      </c>
      <c r="C9" s="4">
        <v>16653299</v>
      </c>
      <c r="D9" s="3" t="s">
        <v>233</v>
      </c>
      <c r="E9" s="3">
        <v>25</v>
      </c>
      <c r="F9" s="3">
        <v>12</v>
      </c>
      <c r="G9" s="3">
        <v>10</v>
      </c>
      <c r="H9" s="3">
        <v>24</v>
      </c>
      <c r="I9" s="3"/>
      <c r="J9" s="3"/>
      <c r="K9" s="3">
        <f>SUM(Tabla101069[[#This Row],[1ª PRUEBA]:[SATELITE 2]])</f>
        <v>71</v>
      </c>
    </row>
    <row r="10" spans="2:11" x14ac:dyDescent="0.25">
      <c r="B10" s="3">
        <v>7</v>
      </c>
      <c r="C10" s="10">
        <v>7722699</v>
      </c>
      <c r="D10" s="10" t="s">
        <v>254</v>
      </c>
      <c r="E10" s="3">
        <v>50</v>
      </c>
      <c r="F10" s="3">
        <v>10</v>
      </c>
      <c r="G10" s="3">
        <v>10</v>
      </c>
      <c r="H10" s="3"/>
      <c r="I10" s="3"/>
      <c r="J10" s="3"/>
      <c r="K10" s="3">
        <f>SUM(Tabla101069[[#This Row],[1ª PRUEBA]:[SATELITE 2]])</f>
        <v>70</v>
      </c>
    </row>
    <row r="11" spans="2:11" x14ac:dyDescent="0.25">
      <c r="B11" s="3">
        <v>8</v>
      </c>
      <c r="C11" s="4">
        <v>16671770</v>
      </c>
      <c r="D11" s="3" t="s">
        <v>244</v>
      </c>
      <c r="E11" s="3">
        <v>20</v>
      </c>
      <c r="F11" s="3">
        <v>10</v>
      </c>
      <c r="G11" s="3">
        <v>20</v>
      </c>
      <c r="H11" s="3">
        <v>18</v>
      </c>
      <c r="I11" s="3"/>
      <c r="J11" s="3"/>
      <c r="K11" s="3">
        <f>SUM(Tabla101069[[#This Row],[1ª PRUEBA]:[SATELITE 2]])</f>
        <v>68</v>
      </c>
    </row>
    <row r="12" spans="2:11" x14ac:dyDescent="0.25">
      <c r="B12" s="3">
        <v>9</v>
      </c>
      <c r="C12" s="4">
        <v>7715090</v>
      </c>
      <c r="D12" s="4" t="s">
        <v>252</v>
      </c>
      <c r="E12" s="4">
        <v>35</v>
      </c>
      <c r="F12" s="4"/>
      <c r="G12" s="4"/>
      <c r="H12" s="4">
        <v>30</v>
      </c>
      <c r="I12" s="5"/>
      <c r="J12" s="3"/>
      <c r="K12" s="3">
        <f>SUM(Tabla101069[[#This Row],[1ª PRUEBA]:[SATELITE 2]])</f>
        <v>65</v>
      </c>
    </row>
    <row r="13" spans="2:11" x14ac:dyDescent="0.25">
      <c r="B13" s="3">
        <v>10</v>
      </c>
      <c r="C13" s="4">
        <v>16721492</v>
      </c>
      <c r="D13" s="3" t="s">
        <v>231</v>
      </c>
      <c r="E13" s="3">
        <v>20</v>
      </c>
      <c r="F13" s="3">
        <v>20</v>
      </c>
      <c r="G13" s="3">
        <v>20</v>
      </c>
      <c r="H13" s="3"/>
      <c r="I13" s="3"/>
      <c r="J13" s="3"/>
      <c r="K13" s="3">
        <f>SUM(Tabla101069[[#This Row],[1ª PRUEBA]:[SATELITE 2]])</f>
        <v>60</v>
      </c>
    </row>
    <row r="14" spans="2:11" x14ac:dyDescent="0.25">
      <c r="B14" s="3">
        <v>11</v>
      </c>
      <c r="C14" s="3">
        <v>16687470</v>
      </c>
      <c r="D14" s="3" t="s">
        <v>251</v>
      </c>
      <c r="E14" s="3">
        <v>25</v>
      </c>
      <c r="F14" s="3">
        <v>20</v>
      </c>
      <c r="G14" s="3"/>
      <c r="H14" s="3">
        <v>12</v>
      </c>
      <c r="I14" s="3"/>
      <c r="J14" s="3"/>
      <c r="K14" s="3">
        <f>SUM(Tabla101069[[#This Row],[1ª PRUEBA]:[SATELITE 2]])</f>
        <v>57</v>
      </c>
    </row>
    <row r="15" spans="2:11" x14ac:dyDescent="0.25">
      <c r="B15" s="3">
        <v>12</v>
      </c>
      <c r="C15" s="3">
        <v>7742978</v>
      </c>
      <c r="D15" s="3" t="s">
        <v>245</v>
      </c>
      <c r="E15" s="3">
        <v>20</v>
      </c>
      <c r="F15" s="3">
        <v>20</v>
      </c>
      <c r="G15" s="3">
        <v>10</v>
      </c>
      <c r="H15" s="3"/>
      <c r="I15" s="3"/>
      <c r="J15" s="3"/>
      <c r="K15" s="3">
        <f>SUM(Tabla101069[[#This Row],[1ª PRUEBA]:[SATELITE 2]])</f>
        <v>50</v>
      </c>
    </row>
    <row r="16" spans="2:11" x14ac:dyDescent="0.25">
      <c r="B16" s="3">
        <v>13</v>
      </c>
      <c r="C16" s="3">
        <v>7722235</v>
      </c>
      <c r="D16" s="3" t="s">
        <v>81</v>
      </c>
      <c r="E16" s="3">
        <v>20</v>
      </c>
      <c r="F16" s="3">
        <v>10</v>
      </c>
      <c r="G16" s="3">
        <v>20</v>
      </c>
      <c r="H16" s="3"/>
      <c r="I16" s="3"/>
      <c r="J16" s="3"/>
      <c r="K16" s="3">
        <f>SUM(Tabla101069[[#This Row],[1ª PRUEBA]:[SATELITE 2]])</f>
        <v>50</v>
      </c>
    </row>
    <row r="17" spans="2:11" x14ac:dyDescent="0.25">
      <c r="B17" s="3">
        <v>14</v>
      </c>
      <c r="C17" s="3">
        <v>16672489</v>
      </c>
      <c r="D17" s="3" t="s">
        <v>26</v>
      </c>
      <c r="E17" s="3">
        <v>35</v>
      </c>
      <c r="F17" s="3"/>
      <c r="G17" s="3"/>
      <c r="H17" s="3">
        <v>12</v>
      </c>
      <c r="I17" s="3"/>
      <c r="J17" s="3"/>
      <c r="K17" s="3">
        <f>SUM(Tabla101069[[#This Row],[1ª PRUEBA]:[SATELITE 2]])</f>
        <v>47</v>
      </c>
    </row>
    <row r="18" spans="2:11" x14ac:dyDescent="0.25">
      <c r="B18" s="3">
        <v>15</v>
      </c>
      <c r="C18" s="3">
        <v>10645185</v>
      </c>
      <c r="D18" s="3" t="s">
        <v>249</v>
      </c>
      <c r="E18" s="3">
        <v>25</v>
      </c>
      <c r="F18" s="3">
        <v>20</v>
      </c>
      <c r="G18" s="3"/>
      <c r="H18" s="3"/>
      <c r="I18" s="3"/>
      <c r="J18" s="3"/>
      <c r="K18" s="3">
        <f>SUM(Tabla101069[[#This Row],[1ª PRUEBA]:[SATELITE 2]])</f>
        <v>45</v>
      </c>
    </row>
    <row r="19" spans="2:11" x14ac:dyDescent="0.25">
      <c r="B19" s="3">
        <v>16</v>
      </c>
      <c r="C19" s="4">
        <v>7743174</v>
      </c>
      <c r="D19" s="3" t="s">
        <v>246</v>
      </c>
      <c r="E19" s="3">
        <v>20</v>
      </c>
      <c r="F19" s="3">
        <v>10</v>
      </c>
      <c r="G19" s="3">
        <v>10</v>
      </c>
      <c r="H19" s="3"/>
      <c r="I19" s="3"/>
      <c r="J19" s="3"/>
      <c r="K19" s="3">
        <f>SUM(Tabla101069[[#This Row],[1ª PRUEBA]:[SATELITE 2]])</f>
        <v>40</v>
      </c>
    </row>
    <row r="20" spans="2:11" x14ac:dyDescent="0.25">
      <c r="B20" s="3">
        <v>17</v>
      </c>
      <c r="C20" s="3">
        <v>16699996</v>
      </c>
      <c r="D20" s="3" t="s">
        <v>237</v>
      </c>
      <c r="E20" s="3">
        <v>20</v>
      </c>
      <c r="F20" s="3"/>
      <c r="G20" s="3">
        <v>10</v>
      </c>
      <c r="H20" s="3">
        <v>6</v>
      </c>
      <c r="I20" s="3"/>
      <c r="J20" s="3"/>
      <c r="K20" s="3">
        <f>SUM(Tabla101069[[#This Row],[1ª PRUEBA]:[SATELITE 2]])</f>
        <v>36</v>
      </c>
    </row>
    <row r="21" spans="2:11" x14ac:dyDescent="0.25">
      <c r="B21" s="3">
        <v>18</v>
      </c>
      <c r="C21" s="3">
        <v>16670433</v>
      </c>
      <c r="D21" s="3" t="s">
        <v>250</v>
      </c>
      <c r="E21" s="3">
        <v>25</v>
      </c>
      <c r="F21" s="3">
        <v>10</v>
      </c>
      <c r="G21" s="3"/>
      <c r="H21" s="3"/>
      <c r="I21" s="3"/>
      <c r="J21" s="3"/>
      <c r="K21" s="3">
        <f>SUM(Tabla101069[[#This Row],[1ª PRUEBA]:[SATELITE 2]])</f>
        <v>35</v>
      </c>
    </row>
    <row r="22" spans="2:11" x14ac:dyDescent="0.25">
      <c r="B22" s="3">
        <v>19</v>
      </c>
      <c r="C22" s="3">
        <v>7707154</v>
      </c>
      <c r="D22" s="3" t="s">
        <v>32</v>
      </c>
      <c r="E22" s="3">
        <v>25</v>
      </c>
      <c r="F22" s="3">
        <v>10</v>
      </c>
      <c r="G22" s="3"/>
      <c r="H22" s="3"/>
      <c r="I22" s="3"/>
      <c r="J22" s="3"/>
      <c r="K22" s="3">
        <f>SUM(Tabla101069[[#This Row],[1ª PRUEBA]:[SATELITE 2]])</f>
        <v>35</v>
      </c>
    </row>
    <row r="23" spans="2:11" x14ac:dyDescent="0.25">
      <c r="B23" s="3">
        <v>20</v>
      </c>
      <c r="C23" s="3">
        <v>16653653</v>
      </c>
      <c r="D23" s="3" t="s">
        <v>31</v>
      </c>
      <c r="E23" s="3">
        <v>25</v>
      </c>
      <c r="F23" s="3"/>
      <c r="G23" s="3">
        <v>10</v>
      </c>
      <c r="H23" s="3"/>
      <c r="I23" s="3"/>
      <c r="J23" s="3"/>
      <c r="K23" s="3">
        <f>SUM(Tabla101069[[#This Row],[1ª PRUEBA]:[SATELITE 2]])</f>
        <v>35</v>
      </c>
    </row>
    <row r="24" spans="2:11" x14ac:dyDescent="0.25">
      <c r="B24" s="3">
        <v>21</v>
      </c>
      <c r="C24" s="3">
        <v>16704109</v>
      </c>
      <c r="D24" s="3" t="s">
        <v>232</v>
      </c>
      <c r="E24" s="3">
        <v>15</v>
      </c>
      <c r="F24" s="3">
        <v>10</v>
      </c>
      <c r="G24" s="3">
        <v>10</v>
      </c>
      <c r="H24" s="3"/>
      <c r="I24" s="3"/>
      <c r="J24" s="3"/>
      <c r="K24" s="3">
        <f>SUM(Tabla101069[[#This Row],[1ª PRUEBA]:[SATELITE 2]])</f>
        <v>35</v>
      </c>
    </row>
    <row r="25" spans="2:11" x14ac:dyDescent="0.25">
      <c r="B25" s="3">
        <v>22</v>
      </c>
      <c r="C25" s="4">
        <v>16729222</v>
      </c>
      <c r="D25" s="3" t="s">
        <v>327</v>
      </c>
      <c r="E25" s="3"/>
      <c r="F25" s="3">
        <v>15</v>
      </c>
      <c r="G25" s="3">
        <v>20</v>
      </c>
      <c r="H25" s="3"/>
      <c r="I25" s="3"/>
      <c r="J25" s="3"/>
      <c r="K25" s="3">
        <f>SUM(Tabla101069[[#This Row],[1ª PRUEBA]:[SATELITE 2]])</f>
        <v>35</v>
      </c>
    </row>
    <row r="26" spans="2:11" x14ac:dyDescent="0.25">
      <c r="B26" s="3">
        <v>23</v>
      </c>
      <c r="C26" s="3">
        <v>16703929</v>
      </c>
      <c r="D26" s="3" t="s">
        <v>247</v>
      </c>
      <c r="E26" s="3">
        <v>20</v>
      </c>
      <c r="F26" s="3"/>
      <c r="G26" s="3">
        <v>4</v>
      </c>
      <c r="H26" s="3">
        <v>9</v>
      </c>
      <c r="I26" s="3"/>
      <c r="J26" s="3"/>
      <c r="K26" s="3">
        <f>SUM(Tabla101069[[#This Row],[1ª PRUEBA]:[SATELITE 2]])</f>
        <v>33</v>
      </c>
    </row>
    <row r="27" spans="2:11" x14ac:dyDescent="0.25">
      <c r="B27" s="3">
        <v>24</v>
      </c>
      <c r="C27" s="3">
        <v>7737820</v>
      </c>
      <c r="D27" s="3" t="s">
        <v>242</v>
      </c>
      <c r="E27" s="3">
        <v>20</v>
      </c>
      <c r="F27" s="3">
        <v>10</v>
      </c>
      <c r="G27" s="3"/>
      <c r="H27" s="3"/>
      <c r="I27" s="3"/>
      <c r="J27" s="3"/>
      <c r="K27" s="3">
        <f>SUM(Tabla101069[[#This Row],[1ª PRUEBA]:[SATELITE 2]])</f>
        <v>30</v>
      </c>
    </row>
    <row r="28" spans="2:11" x14ac:dyDescent="0.25">
      <c r="B28" s="3">
        <v>25</v>
      </c>
      <c r="C28" s="3">
        <v>16704472</v>
      </c>
      <c r="D28" s="3" t="s">
        <v>235</v>
      </c>
      <c r="E28" s="3">
        <v>20</v>
      </c>
      <c r="F28" s="3"/>
      <c r="G28" s="3"/>
      <c r="H28" s="3">
        <v>9</v>
      </c>
      <c r="I28" s="3"/>
      <c r="J28" s="3"/>
      <c r="K28" s="3">
        <f>SUM(Tabla101069[[#This Row],[1ª PRUEBA]:[SATELITE 2]])</f>
        <v>29</v>
      </c>
    </row>
    <row r="29" spans="2:11" x14ac:dyDescent="0.25">
      <c r="B29" s="3">
        <v>26</v>
      </c>
      <c r="C29" s="3">
        <v>16685622</v>
      </c>
      <c r="D29" s="3" t="s">
        <v>228</v>
      </c>
      <c r="E29" s="3">
        <v>20</v>
      </c>
      <c r="F29" s="3">
        <v>8</v>
      </c>
      <c r="G29" s="3"/>
      <c r="H29" s="3"/>
      <c r="I29" s="3"/>
      <c r="J29" s="3"/>
      <c r="K29" s="3">
        <f>SUM(Tabla101069[[#This Row],[1ª PRUEBA]:[SATELITE 2]])</f>
        <v>28</v>
      </c>
    </row>
    <row r="30" spans="2:11" x14ac:dyDescent="0.25">
      <c r="B30" s="3">
        <v>27</v>
      </c>
      <c r="C30" s="3">
        <v>7724306</v>
      </c>
      <c r="D30" s="3" t="s">
        <v>241</v>
      </c>
      <c r="E30" s="3">
        <v>20</v>
      </c>
      <c r="F30" s="3">
        <v>8</v>
      </c>
      <c r="G30" s="3"/>
      <c r="H30" s="3"/>
      <c r="I30" s="3"/>
      <c r="J30" s="3"/>
      <c r="K30" s="3">
        <f>SUM(Tabla101069[[#This Row],[1ª PRUEBA]:[SATELITE 2]])</f>
        <v>28</v>
      </c>
    </row>
    <row r="31" spans="2:11" x14ac:dyDescent="0.25">
      <c r="B31" s="3">
        <v>28</v>
      </c>
      <c r="C31" s="3">
        <v>16720494</v>
      </c>
      <c r="D31" s="3" t="s">
        <v>229</v>
      </c>
      <c r="E31" s="3">
        <v>15</v>
      </c>
      <c r="F31" s="3">
        <v>4</v>
      </c>
      <c r="G31" s="3"/>
      <c r="H31" s="3">
        <v>9</v>
      </c>
      <c r="I31" s="3"/>
      <c r="J31" s="3"/>
      <c r="K31" s="3">
        <f>SUM(Tabla101069[[#This Row],[1ª PRUEBA]:[SATELITE 2]])</f>
        <v>28</v>
      </c>
    </row>
    <row r="32" spans="2:11" x14ac:dyDescent="0.25">
      <c r="B32" s="3">
        <v>29</v>
      </c>
      <c r="C32" s="3">
        <v>7738399</v>
      </c>
      <c r="D32" s="3" t="s">
        <v>329</v>
      </c>
      <c r="E32" s="3"/>
      <c r="F32" s="3">
        <v>10</v>
      </c>
      <c r="G32" s="3">
        <v>8</v>
      </c>
      <c r="H32" s="3">
        <v>9</v>
      </c>
      <c r="I32" s="3"/>
      <c r="J32" s="3"/>
      <c r="K32" s="3">
        <f>SUM(Tabla101069[[#This Row],[1ª PRUEBA]:[SATELITE 2]])</f>
        <v>27</v>
      </c>
    </row>
    <row r="33" spans="2:11" x14ac:dyDescent="0.25">
      <c r="B33" s="3">
        <v>30</v>
      </c>
      <c r="C33" s="3">
        <v>16709612</v>
      </c>
      <c r="D33" s="3" t="s">
        <v>248</v>
      </c>
      <c r="E33" s="3">
        <v>20</v>
      </c>
      <c r="F33" s="3"/>
      <c r="G33" s="3"/>
      <c r="H33" s="3">
        <v>6</v>
      </c>
      <c r="I33" s="3"/>
      <c r="J33" s="3"/>
      <c r="K33" s="3">
        <f>SUM(Tabla101069[[#This Row],[1ª PRUEBA]:[SATELITE 2]])</f>
        <v>26</v>
      </c>
    </row>
    <row r="34" spans="2:11" x14ac:dyDescent="0.25">
      <c r="B34" s="3">
        <v>31</v>
      </c>
      <c r="C34" s="3">
        <v>16657762</v>
      </c>
      <c r="D34" s="3" t="s">
        <v>33</v>
      </c>
      <c r="E34" s="3">
        <v>25</v>
      </c>
      <c r="F34" s="3"/>
      <c r="G34" s="3"/>
      <c r="H34" s="3"/>
      <c r="I34" s="3"/>
      <c r="J34" s="3"/>
      <c r="K34" s="3">
        <f>SUM(Tabla101069[[#This Row],[1ª PRUEBA]:[SATELITE 2]])</f>
        <v>25</v>
      </c>
    </row>
    <row r="35" spans="2:11" x14ac:dyDescent="0.25">
      <c r="B35" s="3">
        <v>32</v>
      </c>
      <c r="C35" s="3">
        <v>16702830</v>
      </c>
      <c r="D35" s="3" t="s">
        <v>27</v>
      </c>
      <c r="E35" s="3">
        <v>25</v>
      </c>
      <c r="F35" s="3"/>
      <c r="G35" s="3"/>
      <c r="H35" s="3"/>
      <c r="I35" s="3"/>
      <c r="J35" s="3"/>
      <c r="K35" s="3">
        <f>SUM(Tabla101069[[#This Row],[1ª PRUEBA]:[SATELITE 2]])</f>
        <v>25</v>
      </c>
    </row>
    <row r="36" spans="2:11" x14ac:dyDescent="0.25">
      <c r="B36" s="3">
        <v>33</v>
      </c>
      <c r="C36" s="3">
        <v>7714448</v>
      </c>
      <c r="D36" s="3" t="s">
        <v>239</v>
      </c>
      <c r="E36" s="3">
        <v>20</v>
      </c>
      <c r="F36" s="3">
        <v>4</v>
      </c>
      <c r="G36" s="3"/>
      <c r="H36" s="3"/>
      <c r="I36" s="3"/>
      <c r="J36" s="3"/>
      <c r="K36" s="3">
        <f>SUM(Tabla101069[[#This Row],[1ª PRUEBA]:[SATELITE 2]])</f>
        <v>24</v>
      </c>
    </row>
    <row r="37" spans="2:11" x14ac:dyDescent="0.25">
      <c r="B37" s="3">
        <v>34</v>
      </c>
      <c r="C37" s="3">
        <v>7705926</v>
      </c>
      <c r="D37" s="3" t="s">
        <v>236</v>
      </c>
      <c r="E37" s="3">
        <v>15</v>
      </c>
      <c r="F37" s="3"/>
      <c r="G37" s="3">
        <v>8</v>
      </c>
      <c r="H37" s="3"/>
      <c r="I37" s="3"/>
      <c r="J37" s="3"/>
      <c r="K37" s="3">
        <f>SUM(Tabla101069[[#This Row],[1ª PRUEBA]:[SATELITE 2]])</f>
        <v>23</v>
      </c>
    </row>
    <row r="38" spans="2:11" x14ac:dyDescent="0.25">
      <c r="B38" s="3">
        <v>35</v>
      </c>
      <c r="C38" s="3">
        <v>16722408</v>
      </c>
      <c r="D38" s="3" t="s">
        <v>225</v>
      </c>
      <c r="E38" s="3">
        <v>10</v>
      </c>
      <c r="F38" s="3"/>
      <c r="G38" s="3">
        <v>4</v>
      </c>
      <c r="H38" s="3">
        <v>9</v>
      </c>
      <c r="I38" s="3"/>
      <c r="J38" s="3"/>
      <c r="K38" s="3">
        <f>SUM(Tabla101069[[#This Row],[1ª PRUEBA]:[SATELITE 2]])</f>
        <v>23</v>
      </c>
    </row>
    <row r="39" spans="2:11" x14ac:dyDescent="0.25">
      <c r="B39" s="3">
        <v>36</v>
      </c>
      <c r="C39" s="3">
        <v>16732853</v>
      </c>
      <c r="D39" s="3" t="s">
        <v>331</v>
      </c>
      <c r="E39" s="3"/>
      <c r="F39" s="3">
        <v>8</v>
      </c>
      <c r="G39" s="3">
        <v>15</v>
      </c>
      <c r="H39" s="3"/>
      <c r="I39" s="3"/>
      <c r="J39" s="3"/>
      <c r="K39" s="3">
        <f>SUM(Tabla101069[[#This Row],[1ª PRUEBA]:[SATELITE 2]])</f>
        <v>23</v>
      </c>
    </row>
    <row r="40" spans="2:11" x14ac:dyDescent="0.25">
      <c r="B40" s="3">
        <v>37</v>
      </c>
      <c r="C40" s="3">
        <v>7741821</v>
      </c>
      <c r="D40" s="3" t="s">
        <v>238</v>
      </c>
      <c r="E40" s="3">
        <v>15</v>
      </c>
      <c r="F40" s="3">
        <v>2</v>
      </c>
      <c r="G40" s="3">
        <v>4</v>
      </c>
      <c r="H40" s="3"/>
      <c r="I40" s="3"/>
      <c r="J40" s="3"/>
      <c r="K40" s="3">
        <f>SUM(Tabla101069[[#This Row],[1ª PRUEBA]:[SATELITE 2]])</f>
        <v>21</v>
      </c>
    </row>
    <row r="41" spans="2:11" x14ac:dyDescent="0.25">
      <c r="B41" s="3">
        <v>38</v>
      </c>
      <c r="C41" s="3">
        <v>16650782</v>
      </c>
      <c r="D41" s="3" t="s">
        <v>192</v>
      </c>
      <c r="E41" s="3">
        <v>20</v>
      </c>
      <c r="F41" s="3"/>
      <c r="G41" s="3"/>
      <c r="H41" s="3"/>
      <c r="I41" s="3"/>
      <c r="J41" s="3"/>
      <c r="K41" s="3">
        <f>SUM(Tabla101069[[#This Row],[1ª PRUEBA]:[SATELITE 2]])</f>
        <v>20</v>
      </c>
    </row>
    <row r="42" spans="2:11" x14ac:dyDescent="0.25">
      <c r="B42" s="3">
        <v>39</v>
      </c>
      <c r="C42" s="3">
        <v>7721550</v>
      </c>
      <c r="D42" s="3" t="s">
        <v>234</v>
      </c>
      <c r="E42" s="3">
        <v>20</v>
      </c>
      <c r="F42" s="3"/>
      <c r="G42" s="3"/>
      <c r="H42" s="3"/>
      <c r="I42" s="3"/>
      <c r="J42" s="3"/>
      <c r="K42" s="3">
        <f>SUM(Tabla101069[[#This Row],[1ª PRUEBA]:[SATELITE 2]])</f>
        <v>20</v>
      </c>
    </row>
    <row r="43" spans="2:11" x14ac:dyDescent="0.25">
      <c r="B43" s="3">
        <v>40</v>
      </c>
      <c r="C43" s="3">
        <v>7728259</v>
      </c>
      <c r="D43" s="3" t="s">
        <v>243</v>
      </c>
      <c r="E43" s="3">
        <v>20</v>
      </c>
      <c r="F43" s="3"/>
      <c r="G43" s="3"/>
      <c r="H43" s="3"/>
      <c r="I43" s="3"/>
      <c r="J43" s="3"/>
      <c r="K43" s="3">
        <f>SUM(Tabla101069[[#This Row],[1ª PRUEBA]:[SATELITE 2]])</f>
        <v>20</v>
      </c>
    </row>
    <row r="44" spans="2:11" x14ac:dyDescent="0.25">
      <c r="B44" s="3">
        <v>41</v>
      </c>
      <c r="C44" s="3">
        <v>7745287</v>
      </c>
      <c r="D44" s="3" t="s">
        <v>222</v>
      </c>
      <c r="E44" s="3">
        <v>10</v>
      </c>
      <c r="F44" s="3">
        <v>10</v>
      </c>
      <c r="G44" s="3"/>
      <c r="H44" s="3"/>
      <c r="I44" s="3"/>
      <c r="J44" s="3"/>
      <c r="K44" s="3">
        <f>SUM(Tabla101069[[#This Row],[1ª PRUEBA]:[SATELITE 2]])</f>
        <v>20</v>
      </c>
    </row>
    <row r="45" spans="2:11" x14ac:dyDescent="0.25">
      <c r="B45" s="3">
        <v>42</v>
      </c>
      <c r="C45" s="3">
        <v>7717492</v>
      </c>
      <c r="D45" s="3" t="s">
        <v>328</v>
      </c>
      <c r="E45" s="3"/>
      <c r="F45" s="3">
        <v>10</v>
      </c>
      <c r="G45" s="3">
        <v>10</v>
      </c>
      <c r="H45" s="3"/>
      <c r="I45" s="3"/>
      <c r="J45" s="3"/>
      <c r="K45" s="3">
        <f>SUM(Tabla101069[[#This Row],[1ª PRUEBA]:[SATELITE 2]])</f>
        <v>20</v>
      </c>
    </row>
    <row r="46" spans="2:11" x14ac:dyDescent="0.25">
      <c r="B46" s="3">
        <v>43</v>
      </c>
      <c r="C46" s="3">
        <v>16704084</v>
      </c>
      <c r="D46" s="3" t="s">
        <v>249</v>
      </c>
      <c r="E46" s="3"/>
      <c r="F46" s="3"/>
      <c r="G46" s="3">
        <v>20</v>
      </c>
      <c r="H46" s="3"/>
      <c r="I46" s="3"/>
      <c r="J46" s="3"/>
      <c r="K46" s="3">
        <f>SUM(Tabla101069[[#This Row],[1ª PRUEBA]:[SATELITE 2]])</f>
        <v>20</v>
      </c>
    </row>
    <row r="47" spans="2:11" x14ac:dyDescent="0.25">
      <c r="B47" s="3">
        <v>44</v>
      </c>
      <c r="C47" s="3">
        <v>7741863</v>
      </c>
      <c r="D47" s="3" t="s">
        <v>223</v>
      </c>
      <c r="E47" s="3">
        <v>10</v>
      </c>
      <c r="F47" s="3">
        <v>8</v>
      </c>
      <c r="G47" s="3"/>
      <c r="H47" s="3"/>
      <c r="I47" s="3"/>
      <c r="J47" s="3"/>
      <c r="K47" s="3">
        <f>SUM(Tabla101069[[#This Row],[1ª PRUEBA]:[SATELITE 2]])</f>
        <v>18</v>
      </c>
    </row>
    <row r="48" spans="2:11" x14ac:dyDescent="0.25">
      <c r="B48" s="3">
        <v>45</v>
      </c>
      <c r="C48" s="3">
        <v>16655881</v>
      </c>
      <c r="D48" s="3" t="s">
        <v>227</v>
      </c>
      <c r="E48" s="3">
        <v>15</v>
      </c>
      <c r="F48" s="3"/>
      <c r="G48" s="3"/>
      <c r="H48" s="3"/>
      <c r="I48" s="3"/>
      <c r="J48" s="3"/>
      <c r="K48" s="3">
        <f>SUM(Tabla101069[[#This Row],[1ª PRUEBA]:[SATELITE 2]])</f>
        <v>15</v>
      </c>
    </row>
    <row r="49" spans="2:11" x14ac:dyDescent="0.25">
      <c r="B49" s="3">
        <v>46</v>
      </c>
      <c r="C49" s="3">
        <v>7738159</v>
      </c>
      <c r="D49" s="3" t="s">
        <v>230</v>
      </c>
      <c r="E49" s="3">
        <v>15</v>
      </c>
      <c r="F49" s="3"/>
      <c r="G49" s="3"/>
      <c r="H49" s="3"/>
      <c r="I49" s="3"/>
      <c r="J49" s="3"/>
      <c r="K49" s="3">
        <f>SUM(Tabla101069[[#This Row],[1ª PRUEBA]:[SATELITE 2]])</f>
        <v>15</v>
      </c>
    </row>
    <row r="50" spans="2:11" x14ac:dyDescent="0.25">
      <c r="B50" s="3">
        <v>47</v>
      </c>
      <c r="C50" s="3">
        <v>7737672</v>
      </c>
      <c r="D50" s="3" t="s">
        <v>240</v>
      </c>
      <c r="E50" s="3">
        <v>15</v>
      </c>
      <c r="F50" s="3"/>
      <c r="G50" s="3"/>
      <c r="H50" s="3"/>
      <c r="I50" s="3"/>
      <c r="J50" s="3"/>
      <c r="K50" s="3">
        <f>SUM(Tabla101069[[#This Row],[1ª PRUEBA]:[SATELITE 2]])</f>
        <v>15</v>
      </c>
    </row>
    <row r="51" spans="2:11" x14ac:dyDescent="0.25">
      <c r="B51" s="3">
        <v>48</v>
      </c>
      <c r="C51" s="3">
        <v>16670821</v>
      </c>
      <c r="D51" s="3" t="s">
        <v>337</v>
      </c>
      <c r="E51" s="3"/>
      <c r="F51" s="3">
        <v>2</v>
      </c>
      <c r="G51" s="3">
        <v>4</v>
      </c>
      <c r="H51" s="3">
        <v>9</v>
      </c>
      <c r="I51" s="3"/>
      <c r="J51" s="3"/>
      <c r="K51" s="3">
        <f>SUM(Tabla101069[[#This Row],[1ª PRUEBA]:[SATELITE 2]])</f>
        <v>15</v>
      </c>
    </row>
    <row r="52" spans="2:11" x14ac:dyDescent="0.25">
      <c r="B52" s="3">
        <v>49</v>
      </c>
      <c r="C52" s="3">
        <v>16661664</v>
      </c>
      <c r="D52" s="3" t="s">
        <v>154</v>
      </c>
      <c r="E52" s="3"/>
      <c r="F52" s="3">
        <v>4</v>
      </c>
      <c r="G52" s="3">
        <v>10</v>
      </c>
      <c r="H52" s="3"/>
      <c r="I52" s="3"/>
      <c r="J52" s="3"/>
      <c r="K52" s="3">
        <f>SUM(Tabla101069[[#This Row],[1ª PRUEBA]:[SATELITE 2]])</f>
        <v>14</v>
      </c>
    </row>
    <row r="53" spans="2:11" x14ac:dyDescent="0.25">
      <c r="B53" s="3">
        <v>50</v>
      </c>
      <c r="C53" s="3">
        <v>7732573</v>
      </c>
      <c r="D53" s="3" t="s">
        <v>413</v>
      </c>
      <c r="E53" s="3"/>
      <c r="F53" s="3"/>
      <c r="G53" s="3"/>
      <c r="H53" s="3">
        <v>12</v>
      </c>
      <c r="I53" s="3"/>
      <c r="J53" s="3"/>
      <c r="K53" s="3">
        <f>SUM(Tabla101069[[#This Row],[1ª PRUEBA]:[SATELITE 2]])</f>
        <v>12</v>
      </c>
    </row>
    <row r="54" spans="2:11" x14ac:dyDescent="0.25">
      <c r="B54" s="3">
        <v>51</v>
      </c>
      <c r="C54" s="3">
        <v>7699731</v>
      </c>
      <c r="D54" s="3" t="s">
        <v>414</v>
      </c>
      <c r="E54" s="3"/>
      <c r="F54" s="3"/>
      <c r="G54" s="3"/>
      <c r="H54" s="3">
        <v>12</v>
      </c>
      <c r="I54" s="3"/>
      <c r="J54" s="3"/>
      <c r="K54" s="3">
        <f>SUM(Tabla101069[[#This Row],[1ª PRUEBA]:[SATELITE 2]])</f>
        <v>12</v>
      </c>
    </row>
    <row r="55" spans="2:11" x14ac:dyDescent="0.25">
      <c r="B55" s="3">
        <v>52</v>
      </c>
      <c r="C55" s="3">
        <v>7732698</v>
      </c>
      <c r="D55" s="3" t="s">
        <v>224</v>
      </c>
      <c r="E55" s="3">
        <v>10</v>
      </c>
      <c r="F55" s="3"/>
      <c r="G55" s="3"/>
      <c r="H55" s="3"/>
      <c r="I55" s="3"/>
      <c r="J55" s="3"/>
      <c r="K55" s="3">
        <f>SUM(Tabla101069[[#This Row],[1ª PRUEBA]:[SATELITE 2]])</f>
        <v>10</v>
      </c>
    </row>
    <row r="56" spans="2:11" x14ac:dyDescent="0.25">
      <c r="B56" s="3">
        <v>53</v>
      </c>
      <c r="C56" s="3">
        <v>16650758</v>
      </c>
      <c r="D56" s="3" t="s">
        <v>226</v>
      </c>
      <c r="E56" s="3">
        <v>10</v>
      </c>
      <c r="F56" s="3"/>
      <c r="G56" s="3"/>
      <c r="H56" s="3"/>
      <c r="I56" s="3"/>
      <c r="J56" s="3"/>
      <c r="K56" s="3">
        <f>SUM(Tabla101069[[#This Row],[1ª PRUEBA]:[SATELITE 2]])</f>
        <v>10</v>
      </c>
    </row>
    <row r="57" spans="2:11" x14ac:dyDescent="0.25">
      <c r="B57" s="3">
        <v>54</v>
      </c>
      <c r="C57" s="3">
        <v>16728977</v>
      </c>
      <c r="D57" s="3" t="s">
        <v>412</v>
      </c>
      <c r="E57" s="3"/>
      <c r="F57" s="3"/>
      <c r="G57" s="3"/>
      <c r="H57" s="3">
        <v>9</v>
      </c>
      <c r="I57" s="3"/>
      <c r="J57" s="3"/>
      <c r="K57" s="3">
        <f>SUM(Tabla101069[[#This Row],[1ª PRUEBA]:[SATELITE 2]])</f>
        <v>9</v>
      </c>
    </row>
    <row r="58" spans="2:11" x14ac:dyDescent="0.25">
      <c r="B58" s="3">
        <v>55</v>
      </c>
      <c r="C58" s="3">
        <v>16703896</v>
      </c>
      <c r="D58" s="3" t="s">
        <v>155</v>
      </c>
      <c r="E58" s="3"/>
      <c r="F58" s="3"/>
      <c r="G58" s="3"/>
      <c r="H58" s="3">
        <v>9</v>
      </c>
      <c r="I58" s="3"/>
      <c r="J58" s="3"/>
      <c r="K58" s="3">
        <f>SUM(Tabla101069[[#This Row],[1ª PRUEBA]:[SATELITE 2]])</f>
        <v>9</v>
      </c>
    </row>
    <row r="59" spans="2:11" x14ac:dyDescent="0.25">
      <c r="B59" s="3">
        <v>56</v>
      </c>
      <c r="C59" s="3">
        <v>16706246</v>
      </c>
      <c r="D59" s="3" t="s">
        <v>47</v>
      </c>
      <c r="E59" s="3"/>
      <c r="F59" s="3">
        <v>8</v>
      </c>
      <c r="G59" s="3"/>
      <c r="H59" s="3"/>
      <c r="I59" s="3"/>
      <c r="J59" s="3"/>
      <c r="K59" s="3">
        <f>SUM(Tabla101069[[#This Row],[1ª PRUEBA]:[SATELITE 2]])</f>
        <v>8</v>
      </c>
    </row>
    <row r="60" spans="2:11" x14ac:dyDescent="0.25">
      <c r="B60" s="3">
        <v>57</v>
      </c>
      <c r="C60" s="3">
        <v>16723331</v>
      </c>
      <c r="D60" s="3" t="s">
        <v>330</v>
      </c>
      <c r="E60" s="3"/>
      <c r="F60" s="3">
        <v>8</v>
      </c>
      <c r="G60" s="3"/>
      <c r="H60" s="3"/>
      <c r="I60" s="3"/>
      <c r="J60" s="3"/>
      <c r="K60" s="3">
        <f>SUM(Tabla101069[[#This Row],[1ª PRUEBA]:[SATELITE 2]])</f>
        <v>8</v>
      </c>
    </row>
    <row r="61" spans="2:11" x14ac:dyDescent="0.25">
      <c r="B61" s="3">
        <v>58</v>
      </c>
      <c r="C61" s="3">
        <v>7726310</v>
      </c>
      <c r="D61" s="3" t="s">
        <v>333</v>
      </c>
      <c r="E61" s="3"/>
      <c r="F61" s="3">
        <v>4</v>
      </c>
      <c r="G61" s="3">
        <v>4</v>
      </c>
      <c r="H61" s="3"/>
      <c r="I61" s="3"/>
      <c r="J61" s="3"/>
      <c r="K61" s="3">
        <f>SUM(Tabla101069[[#This Row],[1ª PRUEBA]:[SATELITE 2]])</f>
        <v>8</v>
      </c>
    </row>
    <row r="62" spans="2:11" s="22" customFormat="1" x14ac:dyDescent="0.25">
      <c r="B62" s="3">
        <v>59</v>
      </c>
      <c r="C62" s="3">
        <v>16655120</v>
      </c>
      <c r="D62" s="3" t="s">
        <v>434</v>
      </c>
      <c r="E62" s="3"/>
      <c r="F62" s="3"/>
      <c r="G62" s="3">
        <v>8</v>
      </c>
      <c r="H62" s="3"/>
      <c r="I62" s="3"/>
      <c r="J62" s="3"/>
      <c r="K62" s="3">
        <f>SUM(Tabla101069[[#This Row],[1ª PRUEBA]:[SATELITE 2]])</f>
        <v>8</v>
      </c>
    </row>
    <row r="63" spans="2:11" s="22" customFormat="1" x14ac:dyDescent="0.25">
      <c r="B63" s="3">
        <v>60</v>
      </c>
      <c r="C63" s="3">
        <v>16704042</v>
      </c>
      <c r="D63" s="3" t="s">
        <v>128</v>
      </c>
      <c r="E63" s="3"/>
      <c r="F63" s="3"/>
      <c r="G63" s="3">
        <v>8</v>
      </c>
      <c r="H63" s="3"/>
      <c r="I63" s="3"/>
      <c r="J63" s="3"/>
      <c r="K63" s="3">
        <f>SUM(Tabla101069[[#This Row],[1ª PRUEBA]:[SATELITE 2]])</f>
        <v>8</v>
      </c>
    </row>
    <row r="64" spans="2:11" s="22" customFormat="1" x14ac:dyDescent="0.25">
      <c r="B64" s="3">
        <v>61</v>
      </c>
      <c r="C64" s="3">
        <v>16656491</v>
      </c>
      <c r="D64" s="3" t="s">
        <v>41</v>
      </c>
      <c r="E64" s="3"/>
      <c r="F64" s="3"/>
      <c r="G64" s="3"/>
      <c r="H64" s="3">
        <v>6</v>
      </c>
      <c r="I64" s="3"/>
      <c r="J64" s="3"/>
      <c r="K64" s="3">
        <f>SUM(Tabla101069[[#This Row],[1ª PRUEBA]:[SATELITE 2]])</f>
        <v>6</v>
      </c>
    </row>
    <row r="65" spans="2:11" s="22" customFormat="1" x14ac:dyDescent="0.25">
      <c r="B65" s="3">
        <v>62</v>
      </c>
      <c r="C65" s="3">
        <v>12087757</v>
      </c>
      <c r="D65" s="3" t="s">
        <v>332</v>
      </c>
      <c r="E65" s="3"/>
      <c r="F65" s="3">
        <v>4</v>
      </c>
      <c r="G65" s="3"/>
      <c r="H65" s="3"/>
      <c r="I65" s="3"/>
      <c r="J65" s="3"/>
      <c r="K65" s="3">
        <f>SUM(Tabla101069[[#This Row],[1ª PRUEBA]:[SATELITE 2]])</f>
        <v>4</v>
      </c>
    </row>
    <row r="66" spans="2:11" s="22" customFormat="1" x14ac:dyDescent="0.25">
      <c r="B66" s="3">
        <v>63</v>
      </c>
      <c r="C66" s="3">
        <v>16706238</v>
      </c>
      <c r="D66" s="3" t="s">
        <v>46</v>
      </c>
      <c r="E66" s="3"/>
      <c r="F66" s="3">
        <v>4</v>
      </c>
      <c r="G66" s="3"/>
      <c r="H66" s="3"/>
      <c r="I66" s="3"/>
      <c r="J66" s="3"/>
      <c r="K66" s="3">
        <f>SUM(Tabla101069[[#This Row],[1ª PRUEBA]:[SATELITE 2]])</f>
        <v>4</v>
      </c>
    </row>
    <row r="67" spans="2:11" s="22" customFormat="1" x14ac:dyDescent="0.25">
      <c r="B67" s="3">
        <v>64</v>
      </c>
      <c r="C67" s="3">
        <v>12083234</v>
      </c>
      <c r="D67" s="3" t="s">
        <v>334</v>
      </c>
      <c r="E67" s="3"/>
      <c r="F67" s="3">
        <v>4</v>
      </c>
      <c r="G67" s="3"/>
      <c r="H67" s="3"/>
      <c r="I67" s="3"/>
      <c r="J67" s="3"/>
      <c r="K67" s="3">
        <f>SUM(Tabla101069[[#This Row],[1ª PRUEBA]:[SATELITE 2]])</f>
        <v>4</v>
      </c>
    </row>
    <row r="68" spans="2:11" s="22" customFormat="1" x14ac:dyDescent="0.25">
      <c r="B68" s="3">
        <v>65</v>
      </c>
      <c r="C68" s="3">
        <v>7818323</v>
      </c>
      <c r="D68" s="3" t="s">
        <v>226</v>
      </c>
      <c r="E68" s="3"/>
      <c r="F68" s="3"/>
      <c r="G68" s="3">
        <v>4</v>
      </c>
      <c r="H68" s="3"/>
      <c r="I68" s="3"/>
      <c r="J68" s="3"/>
      <c r="K68" s="3">
        <f>SUM(Tabla101069[[#This Row],[1ª PRUEBA]:[SATELITE 2]])</f>
        <v>4</v>
      </c>
    </row>
    <row r="69" spans="2:11" s="22" customFormat="1" x14ac:dyDescent="0.25">
      <c r="B69" s="3">
        <v>66</v>
      </c>
      <c r="C69" s="3">
        <v>7734933</v>
      </c>
      <c r="D69" s="3" t="s">
        <v>335</v>
      </c>
      <c r="E69" s="3"/>
      <c r="F69" s="3">
        <v>2</v>
      </c>
      <c r="G69" s="3"/>
      <c r="H69" s="3"/>
      <c r="I69" s="3"/>
      <c r="J69" s="3"/>
      <c r="K69" s="3">
        <f>SUM(Tabla101069[[#This Row],[1ª PRUEBA]:[SATELITE 2]])</f>
        <v>2</v>
      </c>
    </row>
    <row r="70" spans="2:11" s="22" customFormat="1" x14ac:dyDescent="0.25">
      <c r="B70" s="3">
        <v>67</v>
      </c>
      <c r="C70" s="3">
        <v>7749677</v>
      </c>
      <c r="D70" s="3" t="s">
        <v>336</v>
      </c>
      <c r="E70" s="3"/>
      <c r="F70" s="3">
        <v>2</v>
      </c>
      <c r="G70" s="3"/>
      <c r="H70" s="3"/>
      <c r="I70" s="3"/>
      <c r="J70" s="3"/>
      <c r="K70" s="3">
        <f>SUM(Tabla101069[[#This Row],[1ª PRUEBA]:[SATELITE 2]])</f>
        <v>2</v>
      </c>
    </row>
    <row r="71" spans="2:11" s="22" customFormat="1" x14ac:dyDescent="0.25">
      <c r="B71" s="3">
        <v>68</v>
      </c>
      <c r="C71" s="3">
        <v>16735021</v>
      </c>
      <c r="D71" s="3" t="s">
        <v>426</v>
      </c>
      <c r="E71" s="3"/>
      <c r="F71" s="3"/>
      <c r="G71" s="3">
        <v>0</v>
      </c>
      <c r="H71" s="3"/>
      <c r="I71" s="3"/>
      <c r="J71" s="3"/>
      <c r="K71" s="3">
        <f>SUM(Tabla101069[[#This Row],[1ª PRUEBA]:[SATELITE 2]])</f>
        <v>0</v>
      </c>
    </row>
    <row r="72" spans="2:11" s="22" customFormat="1" x14ac:dyDescent="0.25"/>
    <row r="73" spans="2:11" s="22" customFormat="1" x14ac:dyDescent="0.25"/>
    <row r="74" spans="2:11" s="22" customFormat="1" x14ac:dyDescent="0.25"/>
    <row r="75" spans="2:11" s="22" customFormat="1" x14ac:dyDescent="0.25"/>
    <row r="76" spans="2:11" s="22" customFormat="1" x14ac:dyDescent="0.25"/>
    <row r="77" spans="2:11" s="22" customFormat="1" x14ac:dyDescent="0.25"/>
    <row r="78" spans="2:11" s="22" customFormat="1" x14ac:dyDescent="0.25"/>
    <row r="79" spans="2:11" s="22" customFormat="1" x14ac:dyDescent="0.25"/>
    <row r="80" spans="2:11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</sheetData>
  <sheetProtection algorithmName="SHA-512" hashValue="WF8ajfu/bXWW/7V0IFIqIzDGpnfHx6lIVKOF8a/N9fnK8bRhEBjQK8kLzLPkEKXs4KL1aHO0so8vNUpexrCF/w==" saltValue="MoYhJ1H6+U7YRWBvc9GRAA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BBB1A-964E-4D57-AEBF-E775EDC72161}">
  <sheetPr codeName="Hoja6"/>
  <dimension ref="B1:AB67"/>
  <sheetViews>
    <sheetView zoomScale="145" zoomScaleNormal="145" workbookViewId="0">
      <selection activeCell="A56" sqref="A56:XFD66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8.7109375" style="1" customWidth="1"/>
    <col min="4" max="4" width="21.85546875" style="1" customWidth="1"/>
    <col min="5" max="8" width="7.7109375" style="1" customWidth="1"/>
    <col min="9" max="10" width="7.85546875" style="1" customWidth="1"/>
    <col min="11" max="11" width="9.85546875" style="1" customWidth="1"/>
    <col min="12" max="28" width="10.85546875" style="22"/>
    <col min="29" max="16384" width="10.85546875" style="1"/>
  </cols>
  <sheetData>
    <row r="1" spans="2:28" ht="29.1" customHeight="1" x14ac:dyDescent="0.25">
      <c r="B1" s="27" t="s">
        <v>92</v>
      </c>
      <c r="C1" s="27"/>
      <c r="D1" s="27"/>
      <c r="E1" s="27"/>
      <c r="F1" s="27"/>
      <c r="G1" s="27"/>
      <c r="H1" s="27"/>
      <c r="I1" s="27"/>
      <c r="J1" s="27"/>
      <c r="K1" s="27"/>
    </row>
    <row r="3" spans="2:28" ht="30.95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28" s="3" customFormat="1" ht="15.6" customHeight="1" x14ac:dyDescent="0.25">
      <c r="B4" s="3">
        <v>1</v>
      </c>
      <c r="C4" s="4">
        <v>7711048</v>
      </c>
      <c r="D4" s="3" t="s">
        <v>7</v>
      </c>
      <c r="E4" s="3">
        <v>50</v>
      </c>
      <c r="F4" s="3">
        <v>70</v>
      </c>
      <c r="K4" s="3">
        <f>SUM(Tabla3[[#This Row],[1ª PRUEBA]:[SATELITE 2]])</f>
        <v>120</v>
      </c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</row>
    <row r="5" spans="2:28" s="3" customFormat="1" ht="15.6" customHeight="1" x14ac:dyDescent="0.25">
      <c r="B5" s="3">
        <v>2</v>
      </c>
      <c r="C5" s="4">
        <v>16653570</v>
      </c>
      <c r="D5" s="3" t="s">
        <v>49</v>
      </c>
      <c r="E5" s="3">
        <v>40</v>
      </c>
      <c r="F5" s="3">
        <v>35</v>
      </c>
      <c r="G5" s="3">
        <v>20</v>
      </c>
      <c r="K5" s="3">
        <f>SUM(Tabla3[[#This Row],[1ª PRUEBA]:[SATELITE 2]])</f>
        <v>95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</row>
    <row r="6" spans="2:28" s="3" customFormat="1" ht="15.6" customHeight="1" x14ac:dyDescent="0.25">
      <c r="B6" s="3">
        <v>3</v>
      </c>
      <c r="C6" s="4">
        <v>7722251</v>
      </c>
      <c r="D6" s="3" t="s">
        <v>54</v>
      </c>
      <c r="E6" s="3">
        <v>30</v>
      </c>
      <c r="F6" s="3">
        <v>35</v>
      </c>
      <c r="G6" s="3">
        <v>30</v>
      </c>
      <c r="K6" s="3">
        <f>SUM(Tabla3[[#This Row],[1ª PRUEBA]:[SATELITE 2]])</f>
        <v>95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</row>
    <row r="7" spans="2:28" s="3" customFormat="1" ht="15.6" customHeight="1" x14ac:dyDescent="0.25">
      <c r="B7" s="3">
        <v>4</v>
      </c>
      <c r="C7" s="4">
        <v>7738141</v>
      </c>
      <c r="D7" s="3" t="s">
        <v>266</v>
      </c>
      <c r="F7" s="3">
        <v>80</v>
      </c>
      <c r="K7" s="3">
        <f>SUM(Tabla3[[#This Row],[1ª PRUEBA]:[SATELITE 2]])</f>
        <v>80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</row>
    <row r="8" spans="2:28" s="3" customFormat="1" ht="15.6" customHeight="1" x14ac:dyDescent="0.25">
      <c r="B8" s="3">
        <v>5</v>
      </c>
      <c r="C8" s="4">
        <v>16670425</v>
      </c>
      <c r="D8" s="3" t="s">
        <v>57</v>
      </c>
      <c r="E8" s="3">
        <v>20</v>
      </c>
      <c r="F8" s="3">
        <v>25</v>
      </c>
      <c r="H8" s="3">
        <v>30</v>
      </c>
      <c r="K8" s="3">
        <f>SUM(Tabla3[[#This Row],[1ª PRUEBA]:[SATELITE 2]])</f>
        <v>75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</row>
    <row r="9" spans="2:28" s="3" customFormat="1" ht="15.6" customHeight="1" x14ac:dyDescent="0.25">
      <c r="B9" s="3">
        <v>6</v>
      </c>
      <c r="C9" s="4">
        <v>16667745</v>
      </c>
      <c r="D9" s="3" t="s">
        <v>220</v>
      </c>
      <c r="F9" s="3">
        <v>25</v>
      </c>
      <c r="G9" s="3">
        <v>50</v>
      </c>
      <c r="K9" s="3">
        <f>SUM(Tabla3[[#This Row],[1ª PRUEBA]:[SATELITE 2]])</f>
        <v>75</v>
      </c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</row>
    <row r="10" spans="2:28" s="3" customFormat="1" ht="15.6" customHeight="1" x14ac:dyDescent="0.25">
      <c r="B10" s="3">
        <v>7</v>
      </c>
      <c r="C10" s="3">
        <v>16655188</v>
      </c>
      <c r="D10" s="3" t="s">
        <v>221</v>
      </c>
      <c r="F10" s="3">
        <v>50</v>
      </c>
      <c r="G10" s="3">
        <v>20</v>
      </c>
      <c r="K10" s="3">
        <f>SUM(Tabla3[[#This Row],[1ª PRUEBA]:[SATELITE 2]])</f>
        <v>70</v>
      </c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</row>
    <row r="11" spans="2:28" s="3" customFormat="1" ht="15.6" customHeight="1" x14ac:dyDescent="0.25">
      <c r="B11" s="3">
        <v>8</v>
      </c>
      <c r="C11" s="4">
        <v>7726857</v>
      </c>
      <c r="D11" s="3" t="s">
        <v>50</v>
      </c>
      <c r="E11" s="3">
        <v>30</v>
      </c>
      <c r="F11" s="3">
        <v>25</v>
      </c>
      <c r="G11" s="3">
        <v>10</v>
      </c>
      <c r="K11" s="3">
        <f>SUM(Tabla3[[#This Row],[1ª PRUEBA]:[SATELITE 2]])</f>
        <v>65</v>
      </c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</row>
    <row r="12" spans="2:28" s="3" customFormat="1" ht="15.6" customHeight="1" x14ac:dyDescent="0.25">
      <c r="B12" s="3">
        <v>9</v>
      </c>
      <c r="C12" s="3">
        <v>7716717</v>
      </c>
      <c r="D12" s="3" t="s">
        <v>218</v>
      </c>
      <c r="F12" s="3">
        <v>25</v>
      </c>
      <c r="G12" s="3">
        <v>40</v>
      </c>
      <c r="K12" s="3">
        <f>SUM(Tabla3[[#This Row],[1ª PRUEBA]:[SATELITE 2]])</f>
        <v>65</v>
      </c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</row>
    <row r="13" spans="2:28" s="3" customFormat="1" ht="15.6" customHeight="1" x14ac:dyDescent="0.25">
      <c r="B13" s="3">
        <v>10</v>
      </c>
      <c r="C13" s="3">
        <v>16711831</v>
      </c>
      <c r="D13" s="3" t="s">
        <v>55</v>
      </c>
      <c r="E13" s="3">
        <v>10</v>
      </c>
      <c r="F13" s="3">
        <v>20</v>
      </c>
      <c r="G13" s="3">
        <v>10</v>
      </c>
      <c r="H13" s="3">
        <v>18</v>
      </c>
      <c r="K13" s="3">
        <f>SUM(Tabla3[[#This Row],[1ª PRUEBA]:[SATELITE 2]])</f>
        <v>58</v>
      </c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</row>
    <row r="14" spans="2:28" s="3" customFormat="1" ht="15.6" customHeight="1" x14ac:dyDescent="0.25">
      <c r="B14" s="3">
        <v>11</v>
      </c>
      <c r="C14" s="3">
        <v>16719124</v>
      </c>
      <c r="D14" s="3" t="s">
        <v>67</v>
      </c>
      <c r="E14" s="3">
        <v>8</v>
      </c>
      <c r="F14" s="3">
        <v>25</v>
      </c>
      <c r="H14" s="3">
        <v>24</v>
      </c>
      <c r="K14" s="3">
        <f>SUM(Tabla3[[#This Row],[1ª PRUEBA]:[SATELITE 2]])</f>
        <v>57</v>
      </c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</row>
    <row r="15" spans="2:28" s="3" customFormat="1" ht="15.6" customHeight="1" x14ac:dyDescent="0.25">
      <c r="B15" s="3">
        <v>12</v>
      </c>
      <c r="C15" s="3">
        <v>7734462</v>
      </c>
      <c r="D15" s="3" t="s">
        <v>212</v>
      </c>
      <c r="F15" s="3">
        <v>35</v>
      </c>
      <c r="G15" s="3">
        <v>20</v>
      </c>
      <c r="K15" s="3">
        <f>SUM(Tabla3[[#This Row],[1ª PRUEBA]:[SATELITE 2]])</f>
        <v>55</v>
      </c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</row>
    <row r="16" spans="2:28" s="3" customFormat="1" ht="15.6" customHeight="1" x14ac:dyDescent="0.25">
      <c r="B16" s="3">
        <v>13</v>
      </c>
      <c r="C16" s="3">
        <v>7711056</v>
      </c>
      <c r="D16" s="3" t="s">
        <v>264</v>
      </c>
      <c r="F16" s="3">
        <v>50</v>
      </c>
      <c r="K16" s="3">
        <f>SUM(Tabla3[[#This Row],[1ª PRUEBA]:[SATELITE 2]])</f>
        <v>50</v>
      </c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</row>
    <row r="17" spans="2:28" s="3" customFormat="1" ht="15.6" customHeight="1" x14ac:dyDescent="0.25">
      <c r="B17" s="3">
        <v>14</v>
      </c>
      <c r="C17" s="3">
        <v>16693500</v>
      </c>
      <c r="D17" s="3" t="s">
        <v>52</v>
      </c>
      <c r="E17" s="3">
        <v>20</v>
      </c>
      <c r="F17" s="3">
        <v>20</v>
      </c>
      <c r="G17" s="3">
        <v>10</v>
      </c>
      <c r="K17" s="3">
        <f>SUM(Tabla3[[#This Row],[1ª PRUEBA]:[SATELITE 2]])</f>
        <v>50</v>
      </c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</row>
    <row r="18" spans="2:28" s="3" customFormat="1" ht="15.6" customHeight="1" x14ac:dyDescent="0.25">
      <c r="B18" s="3">
        <v>15</v>
      </c>
      <c r="C18" s="3">
        <v>7728465</v>
      </c>
      <c r="D18" s="3" t="s">
        <v>62</v>
      </c>
      <c r="E18" s="3">
        <v>10</v>
      </c>
      <c r="F18" s="3">
        <v>20</v>
      </c>
      <c r="G18" s="3">
        <v>0</v>
      </c>
      <c r="H18" s="3">
        <v>18</v>
      </c>
      <c r="K18" s="3">
        <f>SUM(Tabla3[[#This Row],[1ª PRUEBA]:[SATELITE 2]])</f>
        <v>48</v>
      </c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</row>
    <row r="19" spans="2:28" s="3" customFormat="1" ht="15.6" customHeight="1" x14ac:dyDescent="0.25">
      <c r="B19" s="3">
        <v>16</v>
      </c>
      <c r="C19" s="3">
        <v>16677108</v>
      </c>
      <c r="D19" s="3" t="s">
        <v>210</v>
      </c>
      <c r="F19" s="3">
        <v>25</v>
      </c>
      <c r="G19" s="3">
        <v>20</v>
      </c>
      <c r="K19" s="3">
        <f>SUM(Tabla3[[#This Row],[1ª PRUEBA]:[SATELITE 2]])</f>
        <v>45</v>
      </c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</row>
    <row r="20" spans="2:28" s="3" customFormat="1" ht="15.6" customHeight="1" x14ac:dyDescent="0.25">
      <c r="B20" s="3">
        <v>17</v>
      </c>
      <c r="C20" s="3">
        <v>7741558</v>
      </c>
      <c r="D20" s="3" t="s">
        <v>60</v>
      </c>
      <c r="E20" s="3">
        <v>8</v>
      </c>
      <c r="F20" s="3">
        <v>20</v>
      </c>
      <c r="G20" s="3">
        <v>15</v>
      </c>
      <c r="K20" s="3">
        <f>SUM(Tabla3[[#This Row],[1ª PRUEBA]:[SATELITE 2]])</f>
        <v>43</v>
      </c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</row>
    <row r="21" spans="2:28" s="3" customFormat="1" ht="15.6" customHeight="1" x14ac:dyDescent="0.25">
      <c r="B21" s="3">
        <v>18</v>
      </c>
      <c r="C21" s="3">
        <v>16670748</v>
      </c>
      <c r="D21" s="3" t="s">
        <v>53</v>
      </c>
      <c r="E21" s="3">
        <v>20</v>
      </c>
      <c r="F21" s="3">
        <v>20</v>
      </c>
      <c r="K21" s="3">
        <f>SUM(Tabla3[[#This Row],[1ª PRUEBA]:[SATELITE 2]])</f>
        <v>40</v>
      </c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</row>
    <row r="22" spans="2:28" s="3" customFormat="1" ht="15.6" customHeight="1" x14ac:dyDescent="0.25">
      <c r="B22" s="3">
        <v>19</v>
      </c>
      <c r="C22" s="3">
        <v>7745831</v>
      </c>
      <c r="D22" s="3" t="s">
        <v>58</v>
      </c>
      <c r="E22" s="3">
        <v>10</v>
      </c>
      <c r="F22" s="3">
        <v>20</v>
      </c>
      <c r="G22" s="3">
        <v>10</v>
      </c>
      <c r="K22" s="3">
        <f>SUM(Tabla3[[#This Row],[1ª PRUEBA]:[SATELITE 2]])</f>
        <v>40</v>
      </c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</row>
    <row r="23" spans="2:28" s="3" customFormat="1" ht="15.6" customHeight="1" x14ac:dyDescent="0.25">
      <c r="B23" s="3">
        <v>20</v>
      </c>
      <c r="C23" s="3">
        <v>7719836</v>
      </c>
      <c r="D23" s="3" t="s">
        <v>51</v>
      </c>
      <c r="E23" s="3">
        <v>10</v>
      </c>
      <c r="F23" s="3">
        <v>25</v>
      </c>
      <c r="K23" s="3">
        <f>SUM(Tabla3[[#This Row],[1ª PRUEBA]:[SATELITE 2]])</f>
        <v>35</v>
      </c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</row>
    <row r="24" spans="2:28" x14ac:dyDescent="0.25">
      <c r="B24" s="3">
        <v>21</v>
      </c>
      <c r="C24" s="3">
        <v>7709184</v>
      </c>
      <c r="D24" s="3" t="s">
        <v>259</v>
      </c>
      <c r="E24" s="3"/>
      <c r="F24" s="3">
        <v>35</v>
      </c>
      <c r="G24" s="3"/>
      <c r="H24" s="3"/>
      <c r="I24" s="3"/>
      <c r="J24" s="3"/>
      <c r="K24" s="3">
        <f>SUM(Tabla3[[#This Row],[1ª PRUEBA]:[SATELITE 2]])</f>
        <v>35</v>
      </c>
    </row>
    <row r="25" spans="2:28" x14ac:dyDescent="0.25">
      <c r="B25" s="3">
        <v>22</v>
      </c>
      <c r="C25" s="3">
        <v>7745815</v>
      </c>
      <c r="D25" s="3" t="s">
        <v>338</v>
      </c>
      <c r="E25" s="3"/>
      <c r="F25" s="3">
        <v>25</v>
      </c>
      <c r="G25" s="3">
        <v>10</v>
      </c>
      <c r="H25" s="3"/>
      <c r="I25" s="3"/>
      <c r="J25" s="3"/>
      <c r="K25" s="3">
        <f>SUM(Tabla3[[#This Row],[1ª PRUEBA]:[SATELITE 2]])</f>
        <v>35</v>
      </c>
    </row>
    <row r="26" spans="2:28" x14ac:dyDescent="0.25">
      <c r="B26" s="3">
        <v>23</v>
      </c>
      <c r="C26" s="3">
        <v>7749841</v>
      </c>
      <c r="D26" s="3" t="s">
        <v>59</v>
      </c>
      <c r="E26" s="3">
        <v>10</v>
      </c>
      <c r="F26" s="3">
        <v>20</v>
      </c>
      <c r="G26" s="3"/>
      <c r="H26" s="3"/>
      <c r="I26" s="3"/>
      <c r="J26" s="3"/>
      <c r="K26" s="3">
        <f>SUM(Tabla3[[#This Row],[1ª PRUEBA]:[SATELITE 2]])</f>
        <v>30</v>
      </c>
    </row>
    <row r="27" spans="2:28" x14ac:dyDescent="0.25">
      <c r="B27" s="3">
        <v>24</v>
      </c>
      <c r="C27" s="3">
        <v>7734602</v>
      </c>
      <c r="D27" s="3" t="s">
        <v>94</v>
      </c>
      <c r="E27" s="3">
        <v>10</v>
      </c>
      <c r="F27" s="3">
        <v>20</v>
      </c>
      <c r="G27" s="3"/>
      <c r="H27" s="3"/>
      <c r="I27" s="3"/>
      <c r="J27" s="3"/>
      <c r="K27" s="3">
        <f>SUM(Tabla3[[#This Row],[1ª PRUEBA]:[SATELITE 2]])</f>
        <v>30</v>
      </c>
    </row>
    <row r="28" spans="2:28" x14ac:dyDescent="0.25">
      <c r="B28" s="3">
        <v>25</v>
      </c>
      <c r="C28" s="3">
        <v>7739636</v>
      </c>
      <c r="D28" s="3" t="s">
        <v>339</v>
      </c>
      <c r="E28" s="3"/>
      <c r="F28" s="3">
        <v>20</v>
      </c>
      <c r="G28" s="3">
        <v>10</v>
      </c>
      <c r="H28" s="3"/>
      <c r="I28" s="3"/>
      <c r="J28" s="3"/>
      <c r="K28" s="3">
        <f>SUM(Tabla3[[#This Row],[1ª PRUEBA]:[SATELITE 2]])</f>
        <v>30</v>
      </c>
    </row>
    <row r="29" spans="2:28" x14ac:dyDescent="0.25">
      <c r="B29" s="3">
        <v>26</v>
      </c>
      <c r="C29" s="3">
        <v>7730238</v>
      </c>
      <c r="D29" s="3" t="s">
        <v>340</v>
      </c>
      <c r="E29" s="3"/>
      <c r="F29" s="3">
        <v>20</v>
      </c>
      <c r="G29" s="3">
        <v>10</v>
      </c>
      <c r="H29" s="3"/>
      <c r="I29" s="3"/>
      <c r="J29" s="3"/>
      <c r="K29" s="3">
        <f>SUM(Tabla3[[#This Row],[1ª PRUEBA]:[SATELITE 2]])</f>
        <v>30</v>
      </c>
    </row>
    <row r="30" spans="2:28" x14ac:dyDescent="0.25">
      <c r="B30" s="3">
        <v>27</v>
      </c>
      <c r="C30" s="3">
        <v>16653588</v>
      </c>
      <c r="D30" s="3" t="s">
        <v>341</v>
      </c>
      <c r="E30" s="3"/>
      <c r="F30" s="3">
        <v>20</v>
      </c>
      <c r="G30" s="3">
        <v>10</v>
      </c>
      <c r="H30" s="3"/>
      <c r="I30" s="3"/>
      <c r="J30" s="3"/>
      <c r="K30" s="3">
        <f>SUM(Tabla3[[#This Row],[1ª PRUEBA]:[SATELITE 2]])</f>
        <v>30</v>
      </c>
    </row>
    <row r="31" spans="2:28" x14ac:dyDescent="0.25">
      <c r="B31" s="3">
        <v>28</v>
      </c>
      <c r="C31" s="3">
        <v>7746920</v>
      </c>
      <c r="D31" s="3" t="s">
        <v>430</v>
      </c>
      <c r="E31" s="3"/>
      <c r="F31" s="3"/>
      <c r="G31" s="3">
        <v>30</v>
      </c>
      <c r="H31" s="3"/>
      <c r="I31" s="3"/>
      <c r="J31" s="3"/>
      <c r="K31" s="3">
        <f>SUM(Tabla3[[#This Row],[1ª PRUEBA]:[SATELITE 2]])</f>
        <v>30</v>
      </c>
    </row>
    <row r="32" spans="2:28" x14ac:dyDescent="0.25">
      <c r="B32" s="3">
        <v>29</v>
      </c>
      <c r="C32" s="3">
        <v>7731947</v>
      </c>
      <c r="D32" s="3" t="s">
        <v>93</v>
      </c>
      <c r="E32" s="3">
        <v>4</v>
      </c>
      <c r="F32" s="3">
        <v>20</v>
      </c>
      <c r="G32" s="3">
        <v>4</v>
      </c>
      <c r="H32" s="3"/>
      <c r="I32" s="3"/>
      <c r="J32" s="3"/>
      <c r="K32" s="3">
        <f>SUM(Tabla3[[#This Row],[1ª PRUEBA]:[SATELITE 2]])</f>
        <v>28</v>
      </c>
    </row>
    <row r="33" spans="2:11" x14ac:dyDescent="0.25">
      <c r="B33" s="3">
        <v>30</v>
      </c>
      <c r="C33" s="3">
        <v>7741566</v>
      </c>
      <c r="D33" s="3" t="s">
        <v>64</v>
      </c>
      <c r="E33" s="3">
        <v>4</v>
      </c>
      <c r="F33" s="3">
        <v>20</v>
      </c>
      <c r="G33" s="3"/>
      <c r="H33" s="3"/>
      <c r="I33" s="3"/>
      <c r="J33" s="3"/>
      <c r="K33" s="3">
        <f>SUM(Tabla3[[#This Row],[1ª PRUEBA]:[SATELITE 2]])</f>
        <v>24</v>
      </c>
    </row>
    <row r="34" spans="2:11" x14ac:dyDescent="0.25">
      <c r="B34" s="3">
        <v>31</v>
      </c>
      <c r="C34" s="3">
        <v>7739066</v>
      </c>
      <c r="D34" s="3" t="s">
        <v>63</v>
      </c>
      <c r="E34" s="3">
        <v>4</v>
      </c>
      <c r="F34" s="3">
        <v>20</v>
      </c>
      <c r="G34" s="3"/>
      <c r="H34" s="3"/>
      <c r="I34" s="3"/>
      <c r="J34" s="3"/>
      <c r="K34" s="3">
        <f>SUM(Tabla3[[#This Row],[1ª PRUEBA]:[SATELITE 2]])</f>
        <v>24</v>
      </c>
    </row>
    <row r="35" spans="2:11" x14ac:dyDescent="0.25">
      <c r="B35" s="3">
        <v>32</v>
      </c>
      <c r="C35" s="3">
        <v>7716329</v>
      </c>
      <c r="D35" s="3" t="s">
        <v>9</v>
      </c>
      <c r="E35" s="3">
        <v>20</v>
      </c>
      <c r="F35" s="3"/>
      <c r="G35" s="3"/>
      <c r="H35" s="3"/>
      <c r="I35" s="3"/>
      <c r="J35" s="3"/>
      <c r="K35" s="3">
        <f>SUM(Tabla3[[#This Row],[1ª PRUEBA]:[SATELITE 2]])</f>
        <v>20</v>
      </c>
    </row>
    <row r="36" spans="2:11" x14ac:dyDescent="0.25">
      <c r="B36" s="3">
        <v>33</v>
      </c>
      <c r="C36" s="3">
        <v>16713001</v>
      </c>
      <c r="D36" s="3" t="s">
        <v>61</v>
      </c>
      <c r="E36" s="3">
        <v>20</v>
      </c>
      <c r="F36" s="3"/>
      <c r="G36" s="3"/>
      <c r="H36" s="3"/>
      <c r="I36" s="3"/>
      <c r="J36" s="3"/>
      <c r="K36" s="3">
        <f>SUM(Tabla3[[#This Row],[1ª PRUEBA]:[SATELITE 2]])</f>
        <v>20</v>
      </c>
    </row>
    <row r="37" spans="2:11" x14ac:dyDescent="0.25">
      <c r="B37" s="3">
        <v>34</v>
      </c>
      <c r="C37" s="3">
        <v>16668256</v>
      </c>
      <c r="D37" s="3" t="s">
        <v>342</v>
      </c>
      <c r="E37" s="3"/>
      <c r="F37" s="3">
        <v>20</v>
      </c>
      <c r="G37" s="3"/>
      <c r="H37" s="3"/>
      <c r="I37" s="3"/>
      <c r="J37" s="3"/>
      <c r="K37" s="3">
        <f>SUM(Tabla3[[#This Row],[1ª PRUEBA]:[SATELITE 2]])</f>
        <v>20</v>
      </c>
    </row>
    <row r="38" spans="2:11" x14ac:dyDescent="0.25">
      <c r="B38" s="3">
        <v>35</v>
      </c>
      <c r="C38" s="3">
        <v>7739123</v>
      </c>
      <c r="D38" s="3" t="s">
        <v>343</v>
      </c>
      <c r="E38" s="3"/>
      <c r="F38" s="3">
        <v>20</v>
      </c>
      <c r="G38" s="3"/>
      <c r="H38" s="3"/>
      <c r="I38" s="3"/>
      <c r="J38" s="3"/>
      <c r="K38" s="3">
        <f>SUM(Tabla3[[#This Row],[1ª PRUEBA]:[SATELITE 2]])</f>
        <v>20</v>
      </c>
    </row>
    <row r="39" spans="2:11" x14ac:dyDescent="0.25">
      <c r="B39" s="3">
        <v>36</v>
      </c>
      <c r="C39" s="3">
        <v>7726667</v>
      </c>
      <c r="D39" s="3" t="s">
        <v>435</v>
      </c>
      <c r="E39" s="3"/>
      <c r="F39" s="3"/>
      <c r="G39" s="3">
        <v>20</v>
      </c>
      <c r="H39" s="3"/>
      <c r="I39" s="3"/>
      <c r="J39" s="3"/>
      <c r="K39" s="3">
        <f>SUM(Tabla3[[#This Row],[1ª PRUEBA]:[SATELITE 2]])</f>
        <v>20</v>
      </c>
    </row>
    <row r="40" spans="2:11" x14ac:dyDescent="0.25">
      <c r="B40" s="3">
        <v>37</v>
      </c>
      <c r="C40" s="3">
        <v>16723191</v>
      </c>
      <c r="D40" s="3" t="s">
        <v>95</v>
      </c>
      <c r="E40" s="3">
        <v>4</v>
      </c>
      <c r="F40" s="3">
        <v>15</v>
      </c>
      <c r="G40" s="3"/>
      <c r="H40" s="3"/>
      <c r="I40" s="3"/>
      <c r="J40" s="3"/>
      <c r="K40" s="3">
        <f>SUM(Tabla3[[#This Row],[1ª PRUEBA]:[SATELITE 2]])</f>
        <v>19</v>
      </c>
    </row>
    <row r="41" spans="2:11" x14ac:dyDescent="0.25">
      <c r="B41" s="3">
        <v>38</v>
      </c>
      <c r="C41" s="3">
        <v>7703178</v>
      </c>
      <c r="D41" s="3" t="s">
        <v>346</v>
      </c>
      <c r="E41" s="3"/>
      <c r="F41" s="3">
        <v>15</v>
      </c>
      <c r="G41" s="3">
        <v>4</v>
      </c>
      <c r="H41" s="3"/>
      <c r="I41" s="3"/>
      <c r="J41" s="3"/>
      <c r="K41" s="3">
        <f>SUM(Tabla3[[#This Row],[1ª PRUEBA]:[SATELITE 2]])</f>
        <v>19</v>
      </c>
    </row>
    <row r="42" spans="2:11" x14ac:dyDescent="0.25">
      <c r="B42" s="3">
        <v>39</v>
      </c>
      <c r="C42" s="3">
        <v>7728671</v>
      </c>
      <c r="D42" s="3" t="s">
        <v>21</v>
      </c>
      <c r="E42" s="3">
        <v>15</v>
      </c>
      <c r="F42" s="3"/>
      <c r="G42" s="3"/>
      <c r="H42" s="3"/>
      <c r="I42" s="3"/>
      <c r="J42" s="3"/>
      <c r="K42" s="3">
        <f>SUM(Tabla3[[#This Row],[1ª PRUEBA]:[SATELITE 2]])</f>
        <v>15</v>
      </c>
    </row>
    <row r="43" spans="2:11" x14ac:dyDescent="0.25">
      <c r="B43" s="3">
        <v>40</v>
      </c>
      <c r="C43" s="3">
        <v>7733133</v>
      </c>
      <c r="D43" s="3" t="s">
        <v>344</v>
      </c>
      <c r="E43" s="3"/>
      <c r="F43" s="3">
        <v>15</v>
      </c>
      <c r="G43" s="3"/>
      <c r="H43" s="3"/>
      <c r="I43" s="3"/>
      <c r="J43" s="3"/>
      <c r="K43" s="3">
        <f>SUM(Tabla3[[#This Row],[1ª PRUEBA]:[SATELITE 2]])</f>
        <v>15</v>
      </c>
    </row>
    <row r="44" spans="2:11" x14ac:dyDescent="0.25">
      <c r="B44" s="3">
        <v>41</v>
      </c>
      <c r="C44" s="3">
        <v>16738158</v>
      </c>
      <c r="D44" s="3" t="s">
        <v>345</v>
      </c>
      <c r="E44" s="3"/>
      <c r="F44" s="3">
        <v>15</v>
      </c>
      <c r="G44" s="3"/>
      <c r="H44" s="3"/>
      <c r="I44" s="3"/>
      <c r="J44" s="3"/>
      <c r="K44" s="3">
        <f>SUM(Tabla3[[#This Row],[1ª PRUEBA]:[SATELITE 2]])</f>
        <v>15</v>
      </c>
    </row>
    <row r="45" spans="2:11" x14ac:dyDescent="0.25">
      <c r="B45" s="3">
        <v>42</v>
      </c>
      <c r="C45" s="3">
        <v>16712912</v>
      </c>
      <c r="D45" s="3" t="s">
        <v>347</v>
      </c>
      <c r="E45" s="3"/>
      <c r="F45" s="3">
        <v>15</v>
      </c>
      <c r="G45" s="3"/>
      <c r="H45" s="3"/>
      <c r="I45" s="3"/>
      <c r="J45" s="3"/>
      <c r="K45" s="3">
        <f>SUM(Tabla3[[#This Row],[1ª PRUEBA]:[SATELITE 2]])</f>
        <v>15</v>
      </c>
    </row>
    <row r="46" spans="2:11" x14ac:dyDescent="0.25">
      <c r="B46" s="3">
        <v>43</v>
      </c>
      <c r="C46" s="3">
        <v>7742316</v>
      </c>
      <c r="D46" s="3" t="s">
        <v>66</v>
      </c>
      <c r="E46" s="3">
        <v>10</v>
      </c>
      <c r="F46" s="3"/>
      <c r="G46" s="3">
        <v>4</v>
      </c>
      <c r="H46" s="3"/>
      <c r="I46" s="3"/>
      <c r="J46" s="3"/>
      <c r="K46" s="3">
        <f>SUM(Tabla3[[#This Row],[1ª PRUEBA]:[SATELITE 2]])</f>
        <v>14</v>
      </c>
    </row>
    <row r="47" spans="2:11" x14ac:dyDescent="0.25">
      <c r="B47" s="3">
        <v>44</v>
      </c>
      <c r="C47" s="3">
        <v>7720817</v>
      </c>
      <c r="D47" s="3" t="s">
        <v>14</v>
      </c>
      <c r="E47" s="3">
        <v>10</v>
      </c>
      <c r="F47" s="3"/>
      <c r="G47" s="3"/>
      <c r="H47" s="3"/>
      <c r="I47" s="3"/>
      <c r="J47" s="3"/>
      <c r="K47" s="3">
        <f>SUM(Tabla3[[#This Row],[1ª PRUEBA]:[SATELITE 2]])</f>
        <v>10</v>
      </c>
    </row>
    <row r="48" spans="2:11" x14ac:dyDescent="0.25">
      <c r="B48" s="3">
        <v>45</v>
      </c>
      <c r="C48" s="3">
        <v>7734058</v>
      </c>
      <c r="D48" s="3" t="s">
        <v>13</v>
      </c>
      <c r="E48" s="3">
        <v>10</v>
      </c>
      <c r="F48" s="3"/>
      <c r="G48" s="3"/>
      <c r="H48" s="3"/>
      <c r="I48" s="3"/>
      <c r="J48" s="3"/>
      <c r="K48" s="3">
        <f>SUM(Tabla3[[#This Row],[1ª PRUEBA]:[SATELITE 2]])</f>
        <v>10</v>
      </c>
    </row>
    <row r="49" spans="2:11" x14ac:dyDescent="0.25">
      <c r="B49" s="3">
        <v>46</v>
      </c>
      <c r="C49" s="3">
        <v>16656764</v>
      </c>
      <c r="D49" s="3" t="s">
        <v>56</v>
      </c>
      <c r="E49" s="3">
        <v>10</v>
      </c>
      <c r="F49" s="3"/>
      <c r="G49" s="3"/>
      <c r="H49" s="3"/>
      <c r="I49" s="3"/>
      <c r="J49" s="3"/>
      <c r="K49" s="3">
        <f>SUM(Tabla3[[#This Row],[1ª PRUEBA]:[SATELITE 2]])</f>
        <v>10</v>
      </c>
    </row>
    <row r="50" spans="2:11" ht="15.75" thickBot="1" x14ac:dyDescent="0.3">
      <c r="B50" s="3">
        <v>47</v>
      </c>
      <c r="C50" s="3">
        <v>7733688</v>
      </c>
      <c r="D50" s="3" t="s">
        <v>185</v>
      </c>
      <c r="E50" s="3"/>
      <c r="F50" s="3"/>
      <c r="G50" s="3">
        <v>10</v>
      </c>
      <c r="H50" s="3"/>
      <c r="I50" s="3"/>
      <c r="J50" s="3"/>
      <c r="K50" s="3">
        <f>SUM(Tabla3[[#This Row],[1ª PRUEBA]:[SATELITE 2]])</f>
        <v>10</v>
      </c>
    </row>
    <row r="51" spans="2:11" s="22" customFormat="1" ht="15.75" thickBot="1" x14ac:dyDescent="0.3">
      <c r="B51" s="3">
        <v>48</v>
      </c>
      <c r="C51" s="9">
        <v>7729330</v>
      </c>
      <c r="D51" s="8" t="s">
        <v>178</v>
      </c>
      <c r="E51" s="8">
        <v>8</v>
      </c>
      <c r="F51" s="8"/>
      <c r="G51" s="8"/>
      <c r="H51" s="3"/>
      <c r="I51" s="3"/>
      <c r="J51" s="3"/>
      <c r="K51" s="8">
        <f>SUM(Tabla3[[#This Row],[1ª PRUEBA]:[SATELITE 2]])</f>
        <v>8</v>
      </c>
    </row>
    <row r="52" spans="2:11" s="22" customFormat="1" ht="15.75" thickBot="1" x14ac:dyDescent="0.3">
      <c r="B52" s="3">
        <v>49</v>
      </c>
      <c r="C52" s="9">
        <v>7720700</v>
      </c>
      <c r="D52" s="8" t="s">
        <v>22</v>
      </c>
      <c r="E52" s="8">
        <v>8</v>
      </c>
      <c r="F52" s="8"/>
      <c r="G52" s="8"/>
      <c r="H52" s="3"/>
      <c r="I52" s="3"/>
      <c r="J52" s="3"/>
      <c r="K52" s="8">
        <f>SUM(Tabla3[[#This Row],[1ª PRUEBA]:[SATELITE 2]])</f>
        <v>8</v>
      </c>
    </row>
    <row r="53" spans="2:11" s="22" customFormat="1" ht="15.75" thickBot="1" x14ac:dyDescent="0.3">
      <c r="B53" s="3">
        <v>50</v>
      </c>
      <c r="C53" s="9">
        <v>7713169</v>
      </c>
      <c r="D53" s="8" t="s">
        <v>415</v>
      </c>
      <c r="E53" s="8"/>
      <c r="F53" s="8"/>
      <c r="G53" s="8"/>
      <c r="H53" s="3">
        <v>6</v>
      </c>
      <c r="I53" s="3"/>
      <c r="J53" s="3"/>
      <c r="K53" s="8">
        <f>SUM(Tabla3[[#This Row],[1ª PRUEBA]:[SATELITE 2]])</f>
        <v>6</v>
      </c>
    </row>
    <row r="54" spans="2:11" s="22" customFormat="1" ht="15.75" thickBot="1" x14ac:dyDescent="0.3">
      <c r="B54" s="3">
        <v>51</v>
      </c>
      <c r="C54" s="9">
        <v>7721013</v>
      </c>
      <c r="D54" s="8" t="s">
        <v>177</v>
      </c>
      <c r="E54" s="8">
        <v>4</v>
      </c>
      <c r="F54" s="8"/>
      <c r="G54" s="8"/>
      <c r="H54" s="3"/>
      <c r="I54" s="3"/>
      <c r="J54" s="3"/>
      <c r="K54" s="8">
        <f>SUM(Tabla3[[#This Row],[1ª PRUEBA]:[SATELITE 2]])</f>
        <v>4</v>
      </c>
    </row>
    <row r="55" spans="2:11" s="22" customFormat="1" x14ac:dyDescent="0.25">
      <c r="B55" s="3">
        <v>52</v>
      </c>
      <c r="C55" s="9">
        <v>16725486</v>
      </c>
      <c r="D55" s="8" t="s">
        <v>425</v>
      </c>
      <c r="E55" s="8"/>
      <c r="F55" s="8"/>
      <c r="G55" s="8">
        <v>4</v>
      </c>
      <c r="H55" s="3"/>
      <c r="I55" s="3"/>
      <c r="J55" s="3"/>
      <c r="K55" s="8">
        <f>SUM(Tabla3[[#This Row],[1ª PRUEBA]:[SATELITE 2]])</f>
        <v>4</v>
      </c>
    </row>
    <row r="56" spans="2:11" s="22" customFormat="1" x14ac:dyDescent="0.25"/>
    <row r="57" spans="2:11" s="22" customFormat="1" x14ac:dyDescent="0.25"/>
    <row r="58" spans="2:11" s="22" customFormat="1" x14ac:dyDescent="0.25"/>
    <row r="59" spans="2:11" s="22" customFormat="1" x14ac:dyDescent="0.25"/>
    <row r="60" spans="2:11" s="22" customFormat="1" x14ac:dyDescent="0.25"/>
    <row r="61" spans="2:11" s="22" customFormat="1" x14ac:dyDescent="0.25"/>
    <row r="62" spans="2:11" s="22" customFormat="1" x14ac:dyDescent="0.25"/>
    <row r="63" spans="2:11" s="22" customFormat="1" x14ac:dyDescent="0.25"/>
    <row r="64" spans="2:11" s="22" customFormat="1" x14ac:dyDescent="0.25"/>
    <row r="65" s="22" customFormat="1" x14ac:dyDescent="0.25"/>
    <row r="66" s="22" customFormat="1" x14ac:dyDescent="0.25"/>
    <row r="67" s="22" customFormat="1" x14ac:dyDescent="0.25"/>
  </sheetData>
  <sheetProtection algorithmName="SHA-512" hashValue="EEOsDP578n8N4UO+84xeszKWQZE0XiDfbvkiT10E1ME9wYnOg82iWbJ8LsWifwIuqoBDCc9nIOhyY187v5Xdeg==" saltValue="npZrUqW6D84vHzBzSy+NiQ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BCD3E-03B8-4B26-948D-3748E13FEF28}">
  <sheetPr codeName="Hoja7"/>
  <dimension ref="B1:AB94"/>
  <sheetViews>
    <sheetView zoomScale="160" zoomScaleNormal="160" workbookViewId="0">
      <selection activeCell="A9" sqref="A1:XFD9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28515625" style="1" customWidth="1"/>
    <col min="4" max="4" width="21.85546875" style="1" customWidth="1"/>
    <col min="5" max="10" width="7.85546875" style="1" customWidth="1"/>
    <col min="11" max="11" width="9.85546875" style="1" customWidth="1"/>
    <col min="12" max="13" width="7.7109375" style="22" customWidth="1"/>
    <col min="14" max="14" width="9.7109375" style="22" customWidth="1"/>
    <col min="15" max="28" width="10.85546875" style="22"/>
    <col min="29" max="16384" width="10.85546875" style="1"/>
  </cols>
  <sheetData>
    <row r="1" spans="2:14" ht="27.95" customHeight="1" x14ac:dyDescent="0.25">
      <c r="B1" s="27" t="s">
        <v>96</v>
      </c>
      <c r="C1" s="27"/>
      <c r="D1" s="27"/>
      <c r="E1" s="27"/>
      <c r="F1" s="27"/>
      <c r="G1" s="27"/>
      <c r="H1" s="27"/>
      <c r="I1" s="27"/>
      <c r="J1" s="27"/>
      <c r="K1" s="27"/>
      <c r="L1" s="24"/>
      <c r="M1" s="24"/>
      <c r="N1" s="24"/>
    </row>
    <row r="3" spans="2:14" ht="30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4" x14ac:dyDescent="0.25">
      <c r="B4" s="3">
        <v>1</v>
      </c>
      <c r="C4" s="7">
        <v>7714026</v>
      </c>
      <c r="D4" s="10" t="s">
        <v>98</v>
      </c>
      <c r="E4" s="10">
        <v>50</v>
      </c>
      <c r="F4" s="10">
        <v>80</v>
      </c>
      <c r="G4" s="10"/>
      <c r="H4" s="3">
        <v>30</v>
      </c>
      <c r="I4" s="3"/>
      <c r="J4" s="3"/>
      <c r="K4" s="3">
        <f>SUM(Tabla85[[#This Row],[1ª PRUEBA]:[SATELITE 2]])</f>
        <v>160</v>
      </c>
    </row>
    <row r="5" spans="2:14" x14ac:dyDescent="0.25">
      <c r="B5" s="3">
        <v>2</v>
      </c>
      <c r="C5" s="4">
        <v>7711270</v>
      </c>
      <c r="D5" s="3" t="s">
        <v>103</v>
      </c>
      <c r="E5" s="3">
        <v>40</v>
      </c>
      <c r="F5" s="3">
        <v>50</v>
      </c>
      <c r="G5" s="3"/>
      <c r="H5" s="3">
        <v>24</v>
      </c>
      <c r="I5" s="3"/>
      <c r="J5" s="3"/>
      <c r="K5" s="3">
        <f>SUM(Tabla85[[#This Row],[1ª PRUEBA]:[SATELITE 2]])</f>
        <v>114</v>
      </c>
    </row>
    <row r="6" spans="2:14" x14ac:dyDescent="0.25">
      <c r="B6" s="3">
        <v>3</v>
      </c>
      <c r="C6" s="4">
        <v>7737739</v>
      </c>
      <c r="D6" s="3" t="s">
        <v>69</v>
      </c>
      <c r="E6" s="3">
        <v>10</v>
      </c>
      <c r="F6" s="3">
        <v>35</v>
      </c>
      <c r="G6" s="3">
        <v>50</v>
      </c>
      <c r="H6" s="3">
        <v>18</v>
      </c>
      <c r="I6" s="3"/>
      <c r="J6" s="3"/>
      <c r="K6" s="3">
        <f>SUM(Tabla85[[#This Row],[1ª PRUEBA]:[SATELITE 2]])</f>
        <v>113</v>
      </c>
    </row>
    <row r="7" spans="2:14" x14ac:dyDescent="0.25">
      <c r="B7" s="3">
        <v>4</v>
      </c>
      <c r="C7" s="7">
        <v>7703128</v>
      </c>
      <c r="D7" s="10" t="s">
        <v>112</v>
      </c>
      <c r="E7" s="10">
        <v>30</v>
      </c>
      <c r="F7" s="10">
        <v>70</v>
      </c>
      <c r="G7" s="10"/>
      <c r="H7" s="3"/>
      <c r="I7" s="3"/>
      <c r="J7" s="3"/>
      <c r="K7" s="3">
        <f>SUM(Tabla85[[#This Row],[1ª PRUEBA]:[SATELITE 2]])</f>
        <v>100</v>
      </c>
    </row>
    <row r="8" spans="2:14" x14ac:dyDescent="0.25">
      <c r="B8" s="3">
        <v>5</v>
      </c>
      <c r="C8" s="4">
        <v>16650170</v>
      </c>
      <c r="D8" s="3" t="s">
        <v>70</v>
      </c>
      <c r="E8" s="3">
        <v>20</v>
      </c>
      <c r="F8" s="3">
        <v>35</v>
      </c>
      <c r="G8" s="3">
        <v>40</v>
      </c>
      <c r="H8" s="3"/>
      <c r="I8" s="3"/>
      <c r="J8" s="3"/>
      <c r="K8" s="3">
        <f>SUM(Tabla85[[#This Row],[1ª PRUEBA]:[SATELITE 2]])</f>
        <v>95</v>
      </c>
    </row>
    <row r="9" spans="2:14" x14ac:dyDescent="0.25">
      <c r="B9" s="3">
        <v>6</v>
      </c>
      <c r="C9" s="7">
        <v>7722201</v>
      </c>
      <c r="D9" s="10" t="s">
        <v>97</v>
      </c>
      <c r="E9" s="10">
        <v>30</v>
      </c>
      <c r="F9" s="10">
        <v>50</v>
      </c>
      <c r="G9" s="10"/>
      <c r="H9" s="3"/>
      <c r="I9" s="3"/>
      <c r="J9" s="3"/>
      <c r="K9" s="3">
        <f>SUM(Tabla85[[#This Row],[1ª PRUEBA]:[SATELITE 2]])</f>
        <v>80</v>
      </c>
    </row>
    <row r="10" spans="2:14" x14ac:dyDescent="0.25">
      <c r="B10" s="3">
        <v>7</v>
      </c>
      <c r="C10" s="7">
        <v>16667985</v>
      </c>
      <c r="D10" s="10" t="s">
        <v>256</v>
      </c>
      <c r="E10" s="10"/>
      <c r="F10" s="10">
        <v>35</v>
      </c>
      <c r="G10" s="10">
        <v>30</v>
      </c>
      <c r="H10" s="3"/>
      <c r="I10" s="3"/>
      <c r="J10" s="3"/>
      <c r="K10" s="3">
        <f>SUM(Tabla85[[#This Row],[1ª PRUEBA]:[SATELITE 2]])</f>
        <v>65</v>
      </c>
    </row>
    <row r="11" spans="2:14" x14ac:dyDescent="0.25">
      <c r="B11" s="3">
        <v>8</v>
      </c>
      <c r="C11" s="7">
        <v>16657275</v>
      </c>
      <c r="D11" s="10" t="s">
        <v>71</v>
      </c>
      <c r="E11" s="10">
        <v>20</v>
      </c>
      <c r="F11" s="10">
        <v>20</v>
      </c>
      <c r="G11" s="10">
        <v>20</v>
      </c>
      <c r="H11" s="3"/>
      <c r="I11" s="3"/>
      <c r="J11" s="3"/>
      <c r="K11" s="10">
        <f>SUM(Tabla85[[#This Row],[1ª PRUEBA]:[SATELITE 2]])</f>
        <v>60</v>
      </c>
    </row>
    <row r="12" spans="2:14" x14ac:dyDescent="0.25">
      <c r="B12" s="3">
        <v>9</v>
      </c>
      <c r="C12" s="7">
        <v>16650188</v>
      </c>
      <c r="D12" s="10" t="s">
        <v>253</v>
      </c>
      <c r="E12" s="10"/>
      <c r="F12" s="10">
        <v>35</v>
      </c>
      <c r="G12" s="10">
        <v>20</v>
      </c>
      <c r="H12" s="3"/>
      <c r="I12" s="3"/>
      <c r="J12" s="3"/>
      <c r="K12" s="10">
        <f>SUM(Tabla85[[#This Row],[1ª PRUEBA]:[SATELITE 2]])</f>
        <v>55</v>
      </c>
    </row>
    <row r="13" spans="2:14" x14ac:dyDescent="0.25">
      <c r="B13" s="3">
        <v>10</v>
      </c>
      <c r="C13" s="14">
        <v>16719116</v>
      </c>
      <c r="D13" s="3" t="s">
        <v>101</v>
      </c>
      <c r="E13" s="3">
        <v>20</v>
      </c>
      <c r="F13" s="3">
        <v>20</v>
      </c>
      <c r="G13" s="3"/>
      <c r="H13" s="3">
        <v>12</v>
      </c>
      <c r="I13" s="3"/>
      <c r="J13" s="3"/>
      <c r="K13" s="3">
        <f>SUM(Tabla85[[#This Row],[1ª PRUEBA]:[SATELITE 2]])</f>
        <v>52</v>
      </c>
    </row>
    <row r="14" spans="2:14" x14ac:dyDescent="0.25">
      <c r="B14" s="3">
        <v>11</v>
      </c>
      <c r="C14" s="4">
        <v>7694426</v>
      </c>
      <c r="D14" s="3" t="s">
        <v>110</v>
      </c>
      <c r="E14" s="3">
        <v>20</v>
      </c>
      <c r="F14" s="3">
        <v>20</v>
      </c>
      <c r="G14" s="3">
        <v>10</v>
      </c>
      <c r="H14" s="3"/>
      <c r="I14" s="3"/>
      <c r="J14" s="3"/>
      <c r="K14" s="3">
        <f>SUM(Tabla85[[#This Row],[1ª PRUEBA]:[SATELITE 2]])</f>
        <v>50</v>
      </c>
    </row>
    <row r="15" spans="2:14" x14ac:dyDescent="0.25">
      <c r="B15" s="3">
        <v>12</v>
      </c>
      <c r="C15" s="4">
        <v>16689533</v>
      </c>
      <c r="D15" s="3" t="s">
        <v>104</v>
      </c>
      <c r="E15" s="3">
        <v>10</v>
      </c>
      <c r="F15" s="3">
        <v>20</v>
      </c>
      <c r="G15" s="3"/>
      <c r="H15" s="3">
        <v>18</v>
      </c>
      <c r="I15" s="3"/>
      <c r="J15" s="3"/>
      <c r="K15" s="3">
        <f>SUM(Tabla85[[#This Row],[1ª PRUEBA]:[SATELITE 2]])</f>
        <v>48</v>
      </c>
    </row>
    <row r="16" spans="2:14" x14ac:dyDescent="0.25">
      <c r="B16" s="3">
        <v>13</v>
      </c>
      <c r="C16" s="7">
        <v>7704465</v>
      </c>
      <c r="D16" s="10" t="s">
        <v>108</v>
      </c>
      <c r="E16" s="10">
        <v>4</v>
      </c>
      <c r="F16" s="10">
        <v>25</v>
      </c>
      <c r="G16" s="10">
        <v>10</v>
      </c>
      <c r="H16" s="3">
        <v>9</v>
      </c>
      <c r="I16" s="3"/>
      <c r="J16" s="3"/>
      <c r="K16" s="3">
        <f>SUM(Tabla85[[#This Row],[1ª PRUEBA]:[SATELITE 2]])</f>
        <v>48</v>
      </c>
    </row>
    <row r="17" spans="2:11" x14ac:dyDescent="0.25">
      <c r="B17" s="3">
        <v>14</v>
      </c>
      <c r="C17" s="4">
        <v>16650112</v>
      </c>
      <c r="D17" s="3" t="s">
        <v>77</v>
      </c>
      <c r="E17" s="3">
        <v>10</v>
      </c>
      <c r="F17" s="3">
        <v>25</v>
      </c>
      <c r="G17" s="3">
        <v>10</v>
      </c>
      <c r="H17" s="3"/>
      <c r="I17" s="3"/>
      <c r="J17" s="3"/>
      <c r="K17" s="3">
        <f>SUM(Tabla85[[#This Row],[1ª PRUEBA]:[SATELITE 2]])</f>
        <v>45</v>
      </c>
    </row>
    <row r="18" spans="2:11" x14ac:dyDescent="0.25">
      <c r="B18" s="3">
        <v>15</v>
      </c>
      <c r="C18" s="4">
        <v>7708954</v>
      </c>
      <c r="D18" s="3" t="s">
        <v>75</v>
      </c>
      <c r="E18" s="3">
        <v>15</v>
      </c>
      <c r="F18" s="3">
        <v>10</v>
      </c>
      <c r="G18" s="3">
        <v>20</v>
      </c>
      <c r="H18" s="3"/>
      <c r="I18" s="3"/>
      <c r="J18" s="3"/>
      <c r="K18" s="3">
        <f>SUM(Tabla85[[#This Row],[1ª PRUEBA]:[SATELITE 2]])</f>
        <v>45</v>
      </c>
    </row>
    <row r="19" spans="2:11" x14ac:dyDescent="0.25">
      <c r="B19" s="3">
        <v>16</v>
      </c>
      <c r="C19" s="7">
        <v>7744304</v>
      </c>
      <c r="D19" s="10" t="s">
        <v>255</v>
      </c>
      <c r="E19" s="10"/>
      <c r="F19" s="10">
        <v>25</v>
      </c>
      <c r="G19" s="10">
        <v>20</v>
      </c>
      <c r="H19" s="3"/>
      <c r="I19" s="3"/>
      <c r="J19" s="3"/>
      <c r="K19" s="3">
        <f>SUM(Tabla85[[#This Row],[1ª PRUEBA]:[SATELITE 2]])</f>
        <v>45</v>
      </c>
    </row>
    <row r="20" spans="2:11" x14ac:dyDescent="0.25">
      <c r="B20" s="3">
        <v>17</v>
      </c>
      <c r="C20" s="7">
        <v>7736377</v>
      </c>
      <c r="D20" s="10" t="s">
        <v>73</v>
      </c>
      <c r="E20" s="10">
        <v>10</v>
      </c>
      <c r="F20" s="10">
        <v>20</v>
      </c>
      <c r="G20" s="10"/>
      <c r="H20" s="3">
        <v>12</v>
      </c>
      <c r="I20" s="3"/>
      <c r="J20" s="3"/>
      <c r="K20" s="10">
        <f>SUM(Tabla85[[#This Row],[1ª PRUEBA]:[SATELITE 2]])</f>
        <v>42</v>
      </c>
    </row>
    <row r="21" spans="2:11" x14ac:dyDescent="0.25">
      <c r="B21" s="3">
        <v>18</v>
      </c>
      <c r="C21" s="3">
        <v>16653330</v>
      </c>
      <c r="D21" s="3" t="s">
        <v>106</v>
      </c>
      <c r="E21" s="3">
        <v>20</v>
      </c>
      <c r="F21" s="3">
        <v>20</v>
      </c>
      <c r="G21" s="3"/>
      <c r="H21" s="3"/>
      <c r="I21" s="3"/>
      <c r="J21" s="3"/>
      <c r="K21" s="3">
        <f>SUM(Tabla85[[#This Row],[1ª PRUEBA]:[SATELITE 2]])</f>
        <v>40</v>
      </c>
    </row>
    <row r="22" spans="2:11" x14ac:dyDescent="0.25">
      <c r="B22" s="3">
        <v>19</v>
      </c>
      <c r="C22" s="3">
        <v>7742275</v>
      </c>
      <c r="D22" s="3" t="s">
        <v>78</v>
      </c>
      <c r="E22" s="3">
        <v>10</v>
      </c>
      <c r="F22" s="3">
        <v>20</v>
      </c>
      <c r="G22" s="3">
        <v>10</v>
      </c>
      <c r="H22" s="3"/>
      <c r="I22" s="3"/>
      <c r="J22" s="3"/>
      <c r="K22" s="3">
        <f>SUM(Tabla85[[#This Row],[1ª PRUEBA]:[SATELITE 2]])</f>
        <v>40</v>
      </c>
    </row>
    <row r="23" spans="2:11" x14ac:dyDescent="0.25">
      <c r="B23" s="3">
        <v>20</v>
      </c>
      <c r="C23" s="10">
        <v>7742978</v>
      </c>
      <c r="D23" s="10" t="s">
        <v>245</v>
      </c>
      <c r="E23" s="10"/>
      <c r="F23" s="10">
        <v>20</v>
      </c>
      <c r="G23" s="10">
        <v>20</v>
      </c>
      <c r="H23" s="3"/>
      <c r="I23" s="3"/>
      <c r="J23" s="3"/>
      <c r="K23" s="10">
        <f>SUM(Tabla85[[#This Row],[1ª PRUEBA]:[SATELITE 2]])</f>
        <v>40</v>
      </c>
    </row>
    <row r="24" spans="2:11" x14ac:dyDescent="0.25">
      <c r="B24" s="3">
        <v>21</v>
      </c>
      <c r="C24" s="3">
        <v>7728481</v>
      </c>
      <c r="D24" s="3" t="s">
        <v>72</v>
      </c>
      <c r="E24" s="3">
        <v>10</v>
      </c>
      <c r="F24" s="3">
        <v>20</v>
      </c>
      <c r="G24" s="3"/>
      <c r="H24" s="3">
        <v>9</v>
      </c>
      <c r="I24" s="3"/>
      <c r="J24" s="3"/>
      <c r="K24" s="3">
        <f>SUM(Tabla85[[#This Row],[1ª PRUEBA]:[SATELITE 2]])</f>
        <v>39</v>
      </c>
    </row>
    <row r="25" spans="2:11" x14ac:dyDescent="0.25">
      <c r="B25" s="3">
        <v>22</v>
      </c>
      <c r="C25" s="10">
        <v>16721658</v>
      </c>
      <c r="D25" s="10" t="s">
        <v>86</v>
      </c>
      <c r="E25" s="10">
        <v>4</v>
      </c>
      <c r="F25" s="10">
        <v>20</v>
      </c>
      <c r="G25" s="10">
        <v>15</v>
      </c>
      <c r="H25" s="3"/>
      <c r="I25" s="3"/>
      <c r="J25" s="3"/>
      <c r="K25" s="3">
        <f>SUM(Tabla85[[#This Row],[1ª PRUEBA]:[SATELITE 2]])</f>
        <v>39</v>
      </c>
    </row>
    <row r="26" spans="2:11" x14ac:dyDescent="0.25">
      <c r="B26" s="3">
        <v>23</v>
      </c>
      <c r="C26" s="10">
        <v>16653299</v>
      </c>
      <c r="D26" s="10" t="s">
        <v>85</v>
      </c>
      <c r="E26" s="10">
        <v>12</v>
      </c>
      <c r="F26" s="10">
        <v>25</v>
      </c>
      <c r="G26" s="10"/>
      <c r="H26" s="3"/>
      <c r="I26" s="3"/>
      <c r="J26" s="3"/>
      <c r="K26" s="3">
        <f>SUM(Tabla85[[#This Row],[1ª PRUEBA]:[SATELITE 2]])</f>
        <v>37</v>
      </c>
    </row>
    <row r="27" spans="2:11" x14ac:dyDescent="0.25">
      <c r="B27" s="3">
        <v>24</v>
      </c>
      <c r="C27" s="3">
        <v>7694921</v>
      </c>
      <c r="D27" s="3" t="s">
        <v>99</v>
      </c>
      <c r="E27" s="3">
        <v>10</v>
      </c>
      <c r="F27" s="3">
        <v>25</v>
      </c>
      <c r="G27" s="3"/>
      <c r="H27" s="3"/>
      <c r="I27" s="3"/>
      <c r="J27" s="3"/>
      <c r="K27" s="3">
        <f>SUM(Tabla85[[#This Row],[1ª PRUEBA]:[SATELITE 2]])</f>
        <v>35</v>
      </c>
    </row>
    <row r="28" spans="2:11" x14ac:dyDescent="0.25">
      <c r="B28" s="3">
        <v>25</v>
      </c>
      <c r="C28" s="10">
        <v>16684369</v>
      </c>
      <c r="D28" s="10" t="s">
        <v>83</v>
      </c>
      <c r="E28" s="10">
        <v>10</v>
      </c>
      <c r="F28" s="10">
        <v>15</v>
      </c>
      <c r="G28" s="10"/>
      <c r="H28" s="3">
        <v>9</v>
      </c>
      <c r="I28" s="3"/>
      <c r="J28" s="3"/>
      <c r="K28" s="10">
        <f>SUM(Tabla85[[#This Row],[1ª PRUEBA]:[SATELITE 2]])</f>
        <v>34</v>
      </c>
    </row>
    <row r="29" spans="2:11" x14ac:dyDescent="0.25">
      <c r="B29" s="3">
        <v>26</v>
      </c>
      <c r="C29" s="10">
        <v>7715983</v>
      </c>
      <c r="D29" s="10" t="s">
        <v>102</v>
      </c>
      <c r="E29" s="10">
        <v>4</v>
      </c>
      <c r="F29" s="10"/>
      <c r="G29" s="10">
        <v>30</v>
      </c>
      <c r="H29" s="3"/>
      <c r="I29" s="3"/>
      <c r="J29" s="3"/>
      <c r="K29" s="3">
        <f>SUM(Tabla85[[#This Row],[1ª PRUEBA]:[SATELITE 2]])</f>
        <v>34</v>
      </c>
    </row>
    <row r="30" spans="2:11" x14ac:dyDescent="0.25">
      <c r="B30" s="3">
        <v>27</v>
      </c>
      <c r="C30" s="10">
        <v>7737721</v>
      </c>
      <c r="D30" s="10" t="s">
        <v>182</v>
      </c>
      <c r="E30" s="10">
        <v>8</v>
      </c>
      <c r="F30" s="10">
        <v>25</v>
      </c>
      <c r="G30" s="10"/>
      <c r="H30" s="3"/>
      <c r="I30" s="3"/>
      <c r="J30" s="3"/>
      <c r="K30" s="10">
        <f>SUM(Tabla85[[#This Row],[1ª PRUEBA]:[SATELITE 2]])</f>
        <v>33</v>
      </c>
    </row>
    <row r="31" spans="2:11" x14ac:dyDescent="0.25">
      <c r="B31" s="3">
        <v>28</v>
      </c>
      <c r="C31" s="3">
        <v>7716642</v>
      </c>
      <c r="D31" s="3" t="s">
        <v>79</v>
      </c>
      <c r="E31" s="3">
        <v>4</v>
      </c>
      <c r="F31" s="3">
        <v>10</v>
      </c>
      <c r="G31" s="3">
        <v>10</v>
      </c>
      <c r="H31" s="3">
        <v>9</v>
      </c>
      <c r="I31" s="3"/>
      <c r="J31" s="3"/>
      <c r="K31" s="3">
        <f>SUM(Tabla85[[#This Row],[1ª PRUEBA]:[SATELITE 2]])</f>
        <v>33</v>
      </c>
    </row>
    <row r="32" spans="2:11" x14ac:dyDescent="0.25">
      <c r="B32" s="3">
        <v>29</v>
      </c>
      <c r="C32" s="10">
        <v>7735949</v>
      </c>
      <c r="D32" s="10" t="s">
        <v>84</v>
      </c>
      <c r="E32" s="10">
        <v>8</v>
      </c>
      <c r="F32" s="10">
        <v>15</v>
      </c>
      <c r="G32" s="10"/>
      <c r="H32" s="3">
        <v>9</v>
      </c>
      <c r="I32" s="3"/>
      <c r="J32" s="3"/>
      <c r="K32" s="3">
        <f>SUM(Tabla85[[#This Row],[1ª PRUEBA]:[SATELITE 2]])</f>
        <v>32</v>
      </c>
    </row>
    <row r="33" spans="2:11" x14ac:dyDescent="0.25">
      <c r="B33" s="3">
        <v>30</v>
      </c>
      <c r="C33" s="10">
        <v>7715090</v>
      </c>
      <c r="D33" s="10" t="s">
        <v>252</v>
      </c>
      <c r="E33" s="10"/>
      <c r="F33" s="10">
        <v>20</v>
      </c>
      <c r="G33" s="10"/>
      <c r="H33" s="3">
        <v>12</v>
      </c>
      <c r="I33" s="3"/>
      <c r="J33" s="3"/>
      <c r="K33" s="3">
        <f>SUM(Tabla85[[#This Row],[1ª PRUEBA]:[SATELITE 2]])</f>
        <v>32</v>
      </c>
    </row>
    <row r="34" spans="2:11" x14ac:dyDescent="0.25">
      <c r="B34" s="3">
        <v>31</v>
      </c>
      <c r="C34" s="10">
        <v>7722235</v>
      </c>
      <c r="D34" s="10" t="s">
        <v>81</v>
      </c>
      <c r="E34" s="10">
        <v>10</v>
      </c>
      <c r="F34" s="10">
        <v>20</v>
      </c>
      <c r="G34" s="10"/>
      <c r="H34" s="3"/>
      <c r="I34" s="3"/>
      <c r="J34" s="3"/>
      <c r="K34" s="10">
        <f>SUM(Tabla85[[#This Row],[1ª PRUEBA]:[SATELITE 2]])</f>
        <v>30</v>
      </c>
    </row>
    <row r="35" spans="2:11" x14ac:dyDescent="0.25">
      <c r="B35" s="3">
        <v>32</v>
      </c>
      <c r="C35" s="10">
        <v>7722699</v>
      </c>
      <c r="D35" s="10" t="s">
        <v>254</v>
      </c>
      <c r="E35" s="10"/>
      <c r="F35" s="10">
        <v>20</v>
      </c>
      <c r="G35" s="10">
        <v>10</v>
      </c>
      <c r="H35" s="3"/>
      <c r="I35" s="3"/>
      <c r="J35" s="3"/>
      <c r="K35" s="10">
        <f>SUM(Tabla85[[#This Row],[1ª PRUEBA]:[SATELITE 2]])</f>
        <v>30</v>
      </c>
    </row>
    <row r="36" spans="2:11" x14ac:dyDescent="0.25">
      <c r="B36" s="3">
        <v>33</v>
      </c>
      <c r="C36" s="3">
        <v>7745328</v>
      </c>
      <c r="D36" s="3" t="s">
        <v>82</v>
      </c>
      <c r="E36" s="3">
        <v>8</v>
      </c>
      <c r="F36" s="3">
        <v>20</v>
      </c>
      <c r="G36" s="3"/>
      <c r="H36" s="3"/>
      <c r="I36" s="3"/>
      <c r="J36" s="3"/>
      <c r="K36" s="3">
        <f>SUM(Tabla85[[#This Row],[1ª PRUEBA]:[SATELITE 2]])</f>
        <v>28</v>
      </c>
    </row>
    <row r="37" spans="2:11" x14ac:dyDescent="0.25">
      <c r="B37" s="3">
        <v>34</v>
      </c>
      <c r="C37" s="10">
        <v>16651003</v>
      </c>
      <c r="D37" s="10" t="s">
        <v>100</v>
      </c>
      <c r="E37" s="10">
        <v>8</v>
      </c>
      <c r="F37" s="10">
        <v>10</v>
      </c>
      <c r="G37" s="10">
        <v>10</v>
      </c>
      <c r="H37" s="3"/>
      <c r="I37" s="3"/>
      <c r="J37" s="3"/>
      <c r="K37" s="10">
        <f>SUM(Tabla85[[#This Row],[1ª PRUEBA]:[SATELITE 2]])</f>
        <v>28</v>
      </c>
    </row>
    <row r="38" spans="2:11" x14ac:dyDescent="0.25">
      <c r="B38" s="3">
        <v>35</v>
      </c>
      <c r="C38" s="10">
        <v>7702740</v>
      </c>
      <c r="D38" s="10" t="s">
        <v>348</v>
      </c>
      <c r="E38" s="10"/>
      <c r="F38" s="10">
        <v>25</v>
      </c>
      <c r="G38" s="10"/>
      <c r="H38" s="3"/>
      <c r="I38" s="3"/>
      <c r="J38" s="3"/>
      <c r="K38" s="10">
        <f>SUM(Tabla85[[#This Row],[1ª PRUEBA]:[SATELITE 2]])</f>
        <v>25</v>
      </c>
    </row>
    <row r="39" spans="2:11" ht="15.75" thickBot="1" x14ac:dyDescent="0.3">
      <c r="B39" s="3">
        <v>36</v>
      </c>
      <c r="C39" s="10">
        <v>16716683</v>
      </c>
      <c r="D39" s="10" t="s">
        <v>181</v>
      </c>
      <c r="E39" s="10">
        <v>5</v>
      </c>
      <c r="F39" s="10">
        <v>10</v>
      </c>
      <c r="G39" s="10"/>
      <c r="H39" s="3">
        <v>9</v>
      </c>
      <c r="I39" s="3"/>
      <c r="J39" s="3"/>
      <c r="K39" s="3">
        <f>SUM(Tabla85[[#This Row],[1ª PRUEBA]:[SATELITE 2]])</f>
        <v>24</v>
      </c>
    </row>
    <row r="40" spans="2:11" ht="15.75" thickBot="1" x14ac:dyDescent="0.3">
      <c r="B40" s="3">
        <v>37</v>
      </c>
      <c r="C40" s="13">
        <v>7717210</v>
      </c>
      <c r="D40" s="11" t="s">
        <v>89</v>
      </c>
      <c r="E40" s="11">
        <v>8</v>
      </c>
      <c r="F40" s="11">
        <v>5</v>
      </c>
      <c r="G40" s="11"/>
      <c r="H40" s="3">
        <v>9</v>
      </c>
      <c r="I40" s="3"/>
      <c r="J40" s="3"/>
      <c r="K40" s="3">
        <f>SUM(Tabla85[[#This Row],[1ª PRUEBA]:[SATELITE 2]])</f>
        <v>22</v>
      </c>
    </row>
    <row r="41" spans="2:11" ht="15.75" thickBot="1" x14ac:dyDescent="0.3">
      <c r="B41" s="3">
        <v>38</v>
      </c>
      <c r="C41" s="13">
        <v>7722243</v>
      </c>
      <c r="D41" s="11" t="s">
        <v>361</v>
      </c>
      <c r="E41" s="11"/>
      <c r="F41" s="11">
        <v>10</v>
      </c>
      <c r="G41" s="11"/>
      <c r="H41" s="3">
        <v>12</v>
      </c>
      <c r="I41" s="3"/>
      <c r="J41" s="3"/>
      <c r="K41" s="10">
        <f>SUM(Tabla85[[#This Row],[1ª PRUEBA]:[SATELITE 2]])</f>
        <v>22</v>
      </c>
    </row>
    <row r="42" spans="2:11" ht="15.75" thickBot="1" x14ac:dyDescent="0.3">
      <c r="B42" s="3">
        <v>39</v>
      </c>
      <c r="C42" s="13">
        <v>7716353</v>
      </c>
      <c r="D42" s="11" t="s">
        <v>349</v>
      </c>
      <c r="E42" s="11"/>
      <c r="F42" s="11">
        <v>20</v>
      </c>
      <c r="G42" s="11"/>
      <c r="H42" s="3"/>
      <c r="I42" s="3"/>
      <c r="J42" s="3"/>
      <c r="K42" s="3">
        <f>SUM(Tabla85[[#This Row],[1ª PRUEBA]:[SATELITE 2]])</f>
        <v>20</v>
      </c>
    </row>
    <row r="43" spans="2:11" ht="15.75" thickBot="1" x14ac:dyDescent="0.3">
      <c r="B43" s="3">
        <v>40</v>
      </c>
      <c r="C43" s="13">
        <v>7722409</v>
      </c>
      <c r="D43" s="11" t="s">
        <v>350</v>
      </c>
      <c r="E43" s="11"/>
      <c r="F43" s="11">
        <v>20</v>
      </c>
      <c r="G43" s="11"/>
      <c r="H43" s="3"/>
      <c r="I43" s="3"/>
      <c r="J43" s="3"/>
      <c r="K43" s="10">
        <f>SUM(Tabla85[[#This Row],[1ª PRUEBA]:[SATELITE 2]])</f>
        <v>20</v>
      </c>
    </row>
    <row r="44" spans="2:11" ht="15.75" thickBot="1" x14ac:dyDescent="0.3">
      <c r="B44" s="3">
        <v>41</v>
      </c>
      <c r="C44" s="9">
        <v>7724489</v>
      </c>
      <c r="D44" s="8" t="s">
        <v>74</v>
      </c>
      <c r="E44" s="8">
        <v>10</v>
      </c>
      <c r="F44" s="8">
        <v>0</v>
      </c>
      <c r="G44" s="8">
        <v>10</v>
      </c>
      <c r="H44" s="3"/>
      <c r="I44" s="3"/>
      <c r="J44" s="3"/>
      <c r="K44" s="3">
        <f>SUM(Tabla85[[#This Row],[1ª PRUEBA]:[SATELITE 2]])</f>
        <v>20</v>
      </c>
    </row>
    <row r="45" spans="2:11" ht="15.75" thickBot="1" x14ac:dyDescent="0.3">
      <c r="B45" s="3">
        <v>42</v>
      </c>
      <c r="C45" s="13">
        <v>7710389</v>
      </c>
      <c r="D45" s="11" t="s">
        <v>356</v>
      </c>
      <c r="E45" s="11"/>
      <c r="F45" s="11">
        <v>10</v>
      </c>
      <c r="G45" s="11">
        <v>10</v>
      </c>
      <c r="H45" s="3"/>
      <c r="I45" s="3"/>
      <c r="J45" s="3"/>
      <c r="K45" s="3">
        <f>SUM(Tabla85[[#This Row],[1ª PRUEBA]:[SATELITE 2]])</f>
        <v>20</v>
      </c>
    </row>
    <row r="46" spans="2:11" ht="15.75" thickBot="1" x14ac:dyDescent="0.3">
      <c r="B46" s="3">
        <v>43</v>
      </c>
      <c r="C46" s="13">
        <v>16671738</v>
      </c>
      <c r="D46" s="11" t="s">
        <v>80</v>
      </c>
      <c r="E46" s="11">
        <v>4</v>
      </c>
      <c r="F46" s="11">
        <v>15</v>
      </c>
      <c r="G46" s="11"/>
      <c r="H46" s="3"/>
      <c r="I46" s="3"/>
      <c r="J46" s="3"/>
      <c r="K46" s="3">
        <f>SUM(Tabla85[[#This Row],[1ª PRUEBA]:[SATELITE 2]])</f>
        <v>19</v>
      </c>
    </row>
    <row r="47" spans="2:11" ht="15.75" thickBot="1" x14ac:dyDescent="0.3">
      <c r="B47" s="3">
        <v>44</v>
      </c>
      <c r="C47" s="13">
        <v>16703953</v>
      </c>
      <c r="D47" s="11" t="s">
        <v>87</v>
      </c>
      <c r="E47" s="11">
        <v>8</v>
      </c>
      <c r="F47" s="11">
        <v>10</v>
      </c>
      <c r="G47" s="11"/>
      <c r="H47" s="3"/>
      <c r="I47" s="3"/>
      <c r="J47" s="3"/>
      <c r="K47" s="10">
        <f>SUM(Tabla85[[#This Row],[1ª PRUEBA]:[SATELITE 2]])</f>
        <v>18</v>
      </c>
    </row>
    <row r="48" spans="2:11" ht="15.75" thickBot="1" x14ac:dyDescent="0.3">
      <c r="B48" s="3">
        <v>45</v>
      </c>
      <c r="C48" s="13">
        <v>7699260</v>
      </c>
      <c r="D48" s="11" t="s">
        <v>351</v>
      </c>
      <c r="E48" s="11"/>
      <c r="F48" s="11">
        <v>15</v>
      </c>
      <c r="G48" s="11"/>
      <c r="H48" s="3"/>
      <c r="I48" s="3"/>
      <c r="J48" s="3"/>
      <c r="K48" s="10">
        <f>SUM(Tabla85[[#This Row],[1ª PRUEBA]:[SATELITE 2]])</f>
        <v>15</v>
      </c>
    </row>
    <row r="49" spans="2:11" ht="15.75" thickBot="1" x14ac:dyDescent="0.3">
      <c r="B49" s="3">
        <v>46</v>
      </c>
      <c r="C49" s="13">
        <v>16686612</v>
      </c>
      <c r="D49" s="11" t="s">
        <v>352</v>
      </c>
      <c r="E49" s="11"/>
      <c r="F49" s="11">
        <v>15</v>
      </c>
      <c r="G49" s="11"/>
      <c r="H49" s="3"/>
      <c r="I49" s="3"/>
      <c r="J49" s="3"/>
      <c r="K49" s="10">
        <f>SUM(Tabla85[[#This Row],[1ª PRUEBA]:[SATELITE 2]])</f>
        <v>15</v>
      </c>
    </row>
    <row r="50" spans="2:11" ht="15.75" thickBot="1" x14ac:dyDescent="0.3">
      <c r="B50" s="3">
        <v>47</v>
      </c>
      <c r="C50" s="13">
        <v>16671770</v>
      </c>
      <c r="D50" s="11" t="s">
        <v>353</v>
      </c>
      <c r="E50" s="11"/>
      <c r="F50" s="11">
        <v>15</v>
      </c>
      <c r="G50" s="11"/>
      <c r="H50" s="3"/>
      <c r="I50" s="3"/>
      <c r="J50" s="3"/>
      <c r="K50" s="3">
        <f>SUM(Tabla85[[#This Row],[1ª PRUEBA]:[SATELITE 2]])</f>
        <v>15</v>
      </c>
    </row>
    <row r="51" spans="2:11" ht="15.75" thickBot="1" x14ac:dyDescent="0.3">
      <c r="B51" s="3">
        <v>48</v>
      </c>
      <c r="C51" s="13">
        <v>16653760</v>
      </c>
      <c r="D51" s="11" t="s">
        <v>354</v>
      </c>
      <c r="E51" s="11"/>
      <c r="F51" s="11">
        <v>15</v>
      </c>
      <c r="G51" s="11"/>
      <c r="H51" s="3"/>
      <c r="I51" s="3"/>
      <c r="J51" s="3"/>
      <c r="K51" s="3">
        <f>SUM(Tabla85[[#This Row],[1ª PRUEBA]:[SATELITE 2]])</f>
        <v>15</v>
      </c>
    </row>
    <row r="52" spans="2:11" ht="15.75" thickBot="1" x14ac:dyDescent="0.3">
      <c r="B52" s="3">
        <v>49</v>
      </c>
      <c r="C52" s="13">
        <v>7724695</v>
      </c>
      <c r="D52" s="11" t="s">
        <v>355</v>
      </c>
      <c r="E52" s="11"/>
      <c r="F52" s="11">
        <v>15</v>
      </c>
      <c r="G52" s="11"/>
      <c r="H52" s="3"/>
      <c r="I52" s="3"/>
      <c r="J52" s="3"/>
      <c r="K52" s="3">
        <f>SUM(Tabla85[[#This Row],[1ª PRUEBA]:[SATELITE 2]])</f>
        <v>15</v>
      </c>
    </row>
    <row r="53" spans="2:11" ht="15.75" thickBot="1" x14ac:dyDescent="0.3">
      <c r="B53" s="3">
        <v>50</v>
      </c>
      <c r="C53" s="13">
        <v>7725974</v>
      </c>
      <c r="D53" s="11" t="s">
        <v>88</v>
      </c>
      <c r="E53" s="11">
        <v>4</v>
      </c>
      <c r="F53" s="11">
        <v>10</v>
      </c>
      <c r="G53" s="11"/>
      <c r="H53" s="3"/>
      <c r="I53" s="3"/>
      <c r="J53" s="3"/>
      <c r="K53" s="10">
        <f>SUM(Tabla85[[#This Row],[1ª PRUEBA]:[SATELITE 2]])</f>
        <v>14</v>
      </c>
    </row>
    <row r="54" spans="2:11" ht="15.75" thickBot="1" x14ac:dyDescent="0.3">
      <c r="B54" s="3">
        <v>51</v>
      </c>
      <c r="C54" s="13">
        <v>7681473</v>
      </c>
      <c r="D54" s="11" t="s">
        <v>365</v>
      </c>
      <c r="E54" s="11"/>
      <c r="F54" s="11">
        <v>5</v>
      </c>
      <c r="G54" s="11"/>
      <c r="H54" s="3">
        <v>6</v>
      </c>
      <c r="I54" s="3"/>
      <c r="J54" s="3"/>
      <c r="K54" s="10">
        <f>SUM(Tabla85[[#This Row],[1ª PRUEBA]:[SATELITE 2]])</f>
        <v>11</v>
      </c>
    </row>
    <row r="55" spans="2:11" ht="15.75" thickBot="1" x14ac:dyDescent="0.3">
      <c r="B55" s="3">
        <v>52</v>
      </c>
      <c r="C55" s="9">
        <v>7722087</v>
      </c>
      <c r="D55" s="8" t="s">
        <v>76</v>
      </c>
      <c r="E55" s="8">
        <v>10</v>
      </c>
      <c r="F55" s="8"/>
      <c r="G55" s="8"/>
      <c r="H55" s="3"/>
      <c r="I55" s="3"/>
      <c r="J55" s="3"/>
      <c r="K55" s="3">
        <f>SUM(Tabla85[[#This Row],[1ª PRUEBA]:[SATELITE 2]])</f>
        <v>10</v>
      </c>
    </row>
    <row r="56" spans="2:11" ht="15.75" thickBot="1" x14ac:dyDescent="0.3">
      <c r="B56" s="3">
        <v>53</v>
      </c>
      <c r="C56" s="13">
        <v>10645185</v>
      </c>
      <c r="D56" s="11" t="s">
        <v>310</v>
      </c>
      <c r="E56" s="11"/>
      <c r="F56" s="11">
        <v>10</v>
      </c>
      <c r="G56" s="11"/>
      <c r="H56" s="3"/>
      <c r="I56" s="3"/>
      <c r="J56" s="3"/>
      <c r="K56" s="10">
        <f>SUM(Tabla85[[#This Row],[1ª PRUEBA]:[SATELITE 2]])</f>
        <v>10</v>
      </c>
    </row>
    <row r="57" spans="2:11" ht="15.75" thickBot="1" x14ac:dyDescent="0.3">
      <c r="B57" s="3">
        <v>54</v>
      </c>
      <c r="C57" s="13">
        <v>7743174</v>
      </c>
      <c r="D57" s="11" t="s">
        <v>357</v>
      </c>
      <c r="E57" s="11"/>
      <c r="F57" s="11">
        <v>10</v>
      </c>
      <c r="G57" s="11"/>
      <c r="H57" s="3"/>
      <c r="I57" s="3"/>
      <c r="J57" s="3"/>
      <c r="K57" s="10">
        <f>SUM(Tabla85[[#This Row],[1ª PRUEBA]:[SATELITE 2]])</f>
        <v>10</v>
      </c>
    </row>
    <row r="58" spans="2:11" ht="15.75" thickBot="1" x14ac:dyDescent="0.3">
      <c r="B58" s="3">
        <v>55</v>
      </c>
      <c r="C58" s="13">
        <v>16670433</v>
      </c>
      <c r="D58" s="11" t="s">
        <v>358</v>
      </c>
      <c r="E58" s="11"/>
      <c r="F58" s="11">
        <v>10</v>
      </c>
      <c r="G58" s="11"/>
      <c r="H58" s="3"/>
      <c r="I58" s="3"/>
      <c r="J58" s="3"/>
      <c r="K58" s="3">
        <f>SUM(Tabla85[[#This Row],[1ª PRUEBA]:[SATELITE 2]])</f>
        <v>10</v>
      </c>
    </row>
    <row r="59" spans="2:11" ht="15.75" thickBot="1" x14ac:dyDescent="0.3">
      <c r="B59" s="3">
        <v>56</v>
      </c>
      <c r="C59" s="13">
        <v>16732902</v>
      </c>
      <c r="D59" s="11" t="s">
        <v>359</v>
      </c>
      <c r="E59" s="11"/>
      <c r="F59" s="11">
        <v>10</v>
      </c>
      <c r="G59" s="11"/>
      <c r="H59" s="3"/>
      <c r="I59" s="3"/>
      <c r="J59" s="3"/>
      <c r="K59" s="10">
        <f>SUM(Tabla85[[#This Row],[1ª PRUEBA]:[SATELITE 2]])</f>
        <v>10</v>
      </c>
    </row>
    <row r="60" spans="2:11" ht="15.75" thickBot="1" x14ac:dyDescent="0.3">
      <c r="B60" s="3">
        <v>57</v>
      </c>
      <c r="C60" s="13">
        <v>16685622</v>
      </c>
      <c r="D60" s="11" t="s">
        <v>228</v>
      </c>
      <c r="E60" s="11"/>
      <c r="F60" s="11">
        <v>10</v>
      </c>
      <c r="G60" s="11"/>
      <c r="H60" s="3"/>
      <c r="I60" s="3"/>
      <c r="J60" s="3"/>
      <c r="K60" s="3">
        <f>SUM(Tabla85[[#This Row],[1ª PRUEBA]:[SATELITE 2]])</f>
        <v>10</v>
      </c>
    </row>
    <row r="61" spans="2:11" ht="15.75" thickBot="1" x14ac:dyDescent="0.3">
      <c r="B61" s="3">
        <v>58</v>
      </c>
      <c r="C61" s="13">
        <v>7741863</v>
      </c>
      <c r="D61" s="11" t="s">
        <v>223</v>
      </c>
      <c r="E61" s="11"/>
      <c r="F61" s="11">
        <v>10</v>
      </c>
      <c r="G61" s="11"/>
      <c r="H61" s="3"/>
      <c r="I61" s="3"/>
      <c r="J61" s="3"/>
      <c r="K61" s="10">
        <f>SUM(Tabla85[[#This Row],[1ª PRUEBA]:[SATELITE 2]])</f>
        <v>10</v>
      </c>
    </row>
    <row r="62" spans="2:11" ht="15.75" thickBot="1" x14ac:dyDescent="0.3">
      <c r="B62" s="3">
        <v>59</v>
      </c>
      <c r="C62" s="13">
        <v>16653116</v>
      </c>
      <c r="D62" s="11" t="s">
        <v>360</v>
      </c>
      <c r="E62" s="11"/>
      <c r="F62" s="11">
        <v>10</v>
      </c>
      <c r="G62" s="11"/>
      <c r="H62" s="3"/>
      <c r="I62" s="3"/>
      <c r="J62" s="3"/>
      <c r="K62" s="3">
        <f>SUM(Tabla85[[#This Row],[1ª PRUEBA]:[SATELITE 2]])</f>
        <v>10</v>
      </c>
    </row>
    <row r="63" spans="2:11" ht="15.75" thickBot="1" x14ac:dyDescent="0.3">
      <c r="B63" s="3">
        <v>60</v>
      </c>
      <c r="C63" s="13">
        <v>16710354</v>
      </c>
      <c r="D63" s="11" t="s">
        <v>362</v>
      </c>
      <c r="E63" s="11"/>
      <c r="F63" s="11">
        <v>10</v>
      </c>
      <c r="G63" s="11"/>
      <c r="H63" s="3"/>
      <c r="I63" s="3"/>
      <c r="J63" s="3"/>
      <c r="K63" s="3">
        <f>SUM(Tabla85[[#This Row],[1ª PRUEBA]:[SATELITE 2]])</f>
        <v>10</v>
      </c>
    </row>
    <row r="64" spans="2:11" ht="15.75" thickBot="1" x14ac:dyDescent="0.3">
      <c r="B64" s="3">
        <v>61</v>
      </c>
      <c r="C64" s="13">
        <v>7711296</v>
      </c>
      <c r="D64" s="11" t="s">
        <v>367</v>
      </c>
      <c r="E64" s="11"/>
      <c r="F64" s="11"/>
      <c r="G64" s="11">
        <v>10</v>
      </c>
      <c r="H64" s="3"/>
      <c r="I64" s="3"/>
      <c r="J64" s="3"/>
      <c r="K64" s="10">
        <f>SUM(Tabla85[[#This Row],[1ª PRUEBA]:[SATELITE 2]])</f>
        <v>10</v>
      </c>
    </row>
    <row r="65" spans="2:11" ht="15.75" thickBot="1" x14ac:dyDescent="0.3">
      <c r="B65" s="3">
        <v>62</v>
      </c>
      <c r="C65" s="13">
        <v>8900468</v>
      </c>
      <c r="D65" s="11" t="s">
        <v>419</v>
      </c>
      <c r="E65" s="11"/>
      <c r="F65" s="11"/>
      <c r="G65" s="11"/>
      <c r="H65" s="3">
        <v>9</v>
      </c>
      <c r="I65" s="3"/>
      <c r="J65" s="3"/>
      <c r="K65" s="10">
        <f>SUM(Tabla85[[#This Row],[1ª PRUEBA]:[SATELITE 2]])</f>
        <v>9</v>
      </c>
    </row>
    <row r="66" spans="2:11" ht="15.75" thickBot="1" x14ac:dyDescent="0.3">
      <c r="B66" s="3">
        <v>63</v>
      </c>
      <c r="C66" s="13">
        <v>7726196</v>
      </c>
      <c r="D66" s="11" t="s">
        <v>436</v>
      </c>
      <c r="E66" s="11"/>
      <c r="F66" s="11"/>
      <c r="G66" s="11">
        <v>8</v>
      </c>
      <c r="H66" s="3"/>
      <c r="I66" s="3"/>
      <c r="J66" s="3"/>
      <c r="K66" s="10">
        <f>SUM(Tabla85[[#This Row],[1ª PRUEBA]:[SATELITE 2]])</f>
        <v>8</v>
      </c>
    </row>
    <row r="67" spans="2:11" ht="15.75" thickBot="1" x14ac:dyDescent="0.3">
      <c r="B67" s="3">
        <v>64</v>
      </c>
      <c r="C67" s="13">
        <v>7726310</v>
      </c>
      <c r="D67" s="11" t="s">
        <v>333</v>
      </c>
      <c r="E67" s="11"/>
      <c r="F67" s="11"/>
      <c r="G67" s="11">
        <v>8</v>
      </c>
      <c r="H67" s="3"/>
      <c r="I67" s="3"/>
      <c r="J67" s="3"/>
      <c r="K67" s="10">
        <f>SUM(Tabla85[[#This Row],[1ª PRUEBA]:[SATELITE 2]])</f>
        <v>8</v>
      </c>
    </row>
    <row r="68" spans="2:11" ht="15.75" thickBot="1" x14ac:dyDescent="0.3">
      <c r="B68" s="3">
        <v>65</v>
      </c>
      <c r="C68" s="13">
        <v>16666234</v>
      </c>
      <c r="D68" s="11" t="s">
        <v>437</v>
      </c>
      <c r="E68" s="11"/>
      <c r="F68" s="11"/>
      <c r="G68" s="11">
        <v>8</v>
      </c>
      <c r="H68" s="3"/>
      <c r="I68" s="3"/>
      <c r="J68" s="3"/>
      <c r="K68" s="10">
        <f>SUM(Tabla85[[#This Row],[1ª PRUEBA]:[SATELITE 2]])</f>
        <v>8</v>
      </c>
    </row>
    <row r="69" spans="2:11" ht="15.75" thickBot="1" x14ac:dyDescent="0.3">
      <c r="B69" s="3">
        <v>66</v>
      </c>
      <c r="C69" s="13">
        <v>16721707</v>
      </c>
      <c r="D69" s="11" t="s">
        <v>438</v>
      </c>
      <c r="E69" s="11"/>
      <c r="F69" s="11"/>
      <c r="G69" s="11">
        <v>8</v>
      </c>
      <c r="H69" s="3"/>
      <c r="I69" s="3"/>
      <c r="J69" s="3"/>
      <c r="K69" s="10">
        <f>SUM(Tabla85[[#This Row],[1ª PRUEBA]:[SATELITE 2]])</f>
        <v>8</v>
      </c>
    </row>
    <row r="70" spans="2:11" ht="15.75" thickBot="1" x14ac:dyDescent="0.3">
      <c r="B70" s="3">
        <v>67</v>
      </c>
      <c r="C70" s="13">
        <v>7705918</v>
      </c>
      <c r="D70" s="11" t="s">
        <v>107</v>
      </c>
      <c r="E70" s="11">
        <v>2</v>
      </c>
      <c r="F70" s="11"/>
      <c r="G70" s="11">
        <v>4</v>
      </c>
      <c r="H70" s="3"/>
      <c r="I70" s="3"/>
      <c r="J70" s="3"/>
      <c r="K70" s="3">
        <f>SUM(Tabla85[[#This Row],[1ª PRUEBA]:[SATELITE 2]])</f>
        <v>6</v>
      </c>
    </row>
    <row r="71" spans="2:11" ht="15.75" thickBot="1" x14ac:dyDescent="0.3">
      <c r="B71" s="3">
        <v>68</v>
      </c>
      <c r="C71" s="13">
        <v>7712294</v>
      </c>
      <c r="D71" s="11" t="s">
        <v>416</v>
      </c>
      <c r="E71" s="11"/>
      <c r="F71" s="11"/>
      <c r="G71" s="11"/>
      <c r="H71" s="3">
        <v>6</v>
      </c>
      <c r="I71" s="3"/>
      <c r="J71" s="3"/>
      <c r="K71" s="10">
        <f>SUM(Tabla85[[#This Row],[1ª PRUEBA]:[SATELITE 2]])</f>
        <v>6</v>
      </c>
    </row>
    <row r="72" spans="2:11" ht="15.75" thickBot="1" x14ac:dyDescent="0.3">
      <c r="B72" s="3">
        <v>69</v>
      </c>
      <c r="C72" s="13">
        <v>16687470</v>
      </c>
      <c r="D72" s="11" t="s">
        <v>251</v>
      </c>
      <c r="E72" s="11"/>
      <c r="F72" s="11"/>
      <c r="G72" s="11"/>
      <c r="H72" s="3">
        <v>6</v>
      </c>
      <c r="I72" s="3"/>
      <c r="J72" s="3"/>
      <c r="K72" s="10">
        <f>SUM(Tabla85[[#This Row],[1ª PRUEBA]:[SATELITE 2]])</f>
        <v>6</v>
      </c>
    </row>
    <row r="73" spans="2:11" ht="15.75" thickBot="1" x14ac:dyDescent="0.3">
      <c r="B73" s="3">
        <v>70</v>
      </c>
      <c r="C73" s="13">
        <v>16713671</v>
      </c>
      <c r="D73" s="11" t="s">
        <v>418</v>
      </c>
      <c r="E73" s="11"/>
      <c r="F73" s="11"/>
      <c r="G73" s="11"/>
      <c r="H73" s="3">
        <v>6</v>
      </c>
      <c r="I73" s="3"/>
      <c r="J73" s="3"/>
      <c r="K73" s="10">
        <f>SUM(Tabla85[[#This Row],[1ª PRUEBA]:[SATELITE 2]])</f>
        <v>6</v>
      </c>
    </row>
    <row r="74" spans="2:11" ht="15.75" thickBot="1" x14ac:dyDescent="0.3">
      <c r="B74" s="3">
        <v>71</v>
      </c>
      <c r="C74" s="9">
        <v>7728241</v>
      </c>
      <c r="D74" s="8" t="s">
        <v>180</v>
      </c>
      <c r="E74" s="8">
        <v>5</v>
      </c>
      <c r="F74" s="8"/>
      <c r="G74" s="8"/>
      <c r="H74" s="3"/>
      <c r="I74" s="3"/>
      <c r="J74" s="3"/>
      <c r="K74" s="3">
        <f>SUM(Tabla85[[#This Row],[1ª PRUEBA]:[SATELITE 2]])</f>
        <v>5</v>
      </c>
    </row>
    <row r="75" spans="2:11" s="22" customFormat="1" ht="15.75" thickBot="1" x14ac:dyDescent="0.3">
      <c r="B75" s="3">
        <v>72</v>
      </c>
      <c r="C75" s="13">
        <v>7742788</v>
      </c>
      <c r="D75" s="11" t="s">
        <v>90</v>
      </c>
      <c r="E75" s="11">
        <v>5</v>
      </c>
      <c r="F75" s="11"/>
      <c r="G75" s="11"/>
      <c r="H75" s="3"/>
      <c r="I75" s="3"/>
      <c r="J75" s="3"/>
      <c r="K75" s="8">
        <f>SUM(Tabla85[[#This Row],[1ª PRUEBA]:[SATELITE 2]])</f>
        <v>5</v>
      </c>
    </row>
    <row r="76" spans="2:11" s="22" customFormat="1" ht="15.75" thickBot="1" x14ac:dyDescent="0.3">
      <c r="B76" s="3">
        <v>73</v>
      </c>
      <c r="C76" s="13">
        <v>7704712</v>
      </c>
      <c r="D76" s="11" t="s">
        <v>91</v>
      </c>
      <c r="E76" s="11">
        <v>5</v>
      </c>
      <c r="F76" s="11"/>
      <c r="G76" s="11"/>
      <c r="H76" s="3"/>
      <c r="I76" s="3"/>
      <c r="J76" s="3"/>
      <c r="K76" s="11">
        <f>SUM(Tabla85[[#This Row],[1ª PRUEBA]:[SATELITE 2]])</f>
        <v>5</v>
      </c>
    </row>
    <row r="77" spans="2:11" s="22" customFormat="1" ht="15.75" thickBot="1" x14ac:dyDescent="0.3">
      <c r="B77" s="3">
        <v>74</v>
      </c>
      <c r="C77" s="13">
        <v>7701114</v>
      </c>
      <c r="D77" s="11" t="s">
        <v>363</v>
      </c>
      <c r="E77" s="11"/>
      <c r="F77" s="11">
        <v>5</v>
      </c>
      <c r="G77" s="11"/>
      <c r="H77" s="3"/>
      <c r="I77" s="3"/>
      <c r="J77" s="3"/>
      <c r="K77" s="11">
        <f>SUM(Tabla85[[#This Row],[1ª PRUEBA]:[SATELITE 2]])</f>
        <v>5</v>
      </c>
    </row>
    <row r="78" spans="2:11" s="22" customFormat="1" ht="15.75" thickBot="1" x14ac:dyDescent="0.3">
      <c r="B78" s="3">
        <v>75</v>
      </c>
      <c r="C78" s="13">
        <v>7748752</v>
      </c>
      <c r="D78" s="11" t="s">
        <v>364</v>
      </c>
      <c r="E78" s="11"/>
      <c r="F78" s="11">
        <v>5</v>
      </c>
      <c r="G78" s="11"/>
      <c r="H78" s="3"/>
      <c r="I78" s="3"/>
      <c r="J78" s="3"/>
      <c r="K78" s="8">
        <f>SUM(Tabla85[[#This Row],[1ª PRUEBA]:[SATELITE 2]])</f>
        <v>5</v>
      </c>
    </row>
    <row r="79" spans="2:11" s="22" customFormat="1" ht="15.75" thickBot="1" x14ac:dyDescent="0.3">
      <c r="B79" s="3">
        <v>76</v>
      </c>
      <c r="C79" s="13">
        <v>7716204</v>
      </c>
      <c r="D79" s="11" t="s">
        <v>366</v>
      </c>
      <c r="E79" s="11"/>
      <c r="F79" s="11">
        <v>5</v>
      </c>
      <c r="G79" s="11"/>
      <c r="H79" s="3"/>
      <c r="I79" s="3"/>
      <c r="J79" s="3"/>
      <c r="K79" s="8">
        <f>SUM(Tabla85[[#This Row],[1ª PRUEBA]:[SATELITE 2]])</f>
        <v>5</v>
      </c>
    </row>
    <row r="80" spans="2:11" s="22" customFormat="1" ht="15.75" thickBot="1" x14ac:dyDescent="0.3">
      <c r="B80" s="3">
        <v>77</v>
      </c>
      <c r="C80" s="13">
        <v>7707154</v>
      </c>
      <c r="D80" s="11" t="s">
        <v>32</v>
      </c>
      <c r="E80" s="11">
        <v>4</v>
      </c>
      <c r="F80" s="11"/>
      <c r="G80" s="11"/>
      <c r="H80" s="3"/>
      <c r="I80" s="3"/>
      <c r="J80" s="3"/>
      <c r="K80" s="8">
        <f>SUM(Tabla85[[#This Row],[1ª PRUEBA]:[SATELITE 2]])</f>
        <v>4</v>
      </c>
    </row>
    <row r="81" spans="2:11" s="22" customFormat="1" ht="15.75" thickBot="1" x14ac:dyDescent="0.3">
      <c r="B81" s="3">
        <v>78</v>
      </c>
      <c r="C81" s="13">
        <v>7728308</v>
      </c>
      <c r="D81" s="11" t="s">
        <v>105</v>
      </c>
      <c r="E81" s="11">
        <v>4</v>
      </c>
      <c r="F81" s="11"/>
      <c r="G81" s="11"/>
      <c r="H81" s="3"/>
      <c r="I81" s="3"/>
      <c r="J81" s="3"/>
      <c r="K81" s="11">
        <f>SUM(Tabla85[[#This Row],[1ª PRUEBA]:[SATELITE 2]])</f>
        <v>4</v>
      </c>
    </row>
    <row r="82" spans="2:11" s="22" customFormat="1" ht="15.75" thickBot="1" x14ac:dyDescent="0.3">
      <c r="B82" s="3">
        <v>79</v>
      </c>
      <c r="C82" s="13">
        <v>16737390</v>
      </c>
      <c r="D82" s="11" t="s">
        <v>134</v>
      </c>
      <c r="E82" s="11">
        <v>2</v>
      </c>
      <c r="F82" s="11"/>
      <c r="G82" s="11"/>
      <c r="H82" s="3"/>
      <c r="I82" s="3"/>
      <c r="J82" s="3"/>
      <c r="K82" s="11">
        <f>SUM(Tabla85[[#This Row],[1ª PRUEBA]:[SATELITE 2]])</f>
        <v>2</v>
      </c>
    </row>
    <row r="83" spans="2:11" s="22" customFormat="1" ht="15.75" thickBot="1" x14ac:dyDescent="0.3">
      <c r="B83" s="3">
        <v>80</v>
      </c>
      <c r="C83" s="13">
        <v>16668503</v>
      </c>
      <c r="D83" s="11" t="s">
        <v>179</v>
      </c>
      <c r="E83" s="11">
        <v>2</v>
      </c>
      <c r="F83" s="11"/>
      <c r="G83" s="11"/>
      <c r="H83" s="3"/>
      <c r="I83" s="3"/>
      <c r="J83" s="3"/>
      <c r="K83" s="8">
        <f>SUM(Tabla85[[#This Row],[1ª PRUEBA]:[SATELITE 2]])</f>
        <v>2</v>
      </c>
    </row>
    <row r="84" spans="2:11" s="22" customFormat="1" x14ac:dyDescent="0.25">
      <c r="B84" s="3">
        <v>81</v>
      </c>
      <c r="C84" s="13">
        <v>16720494</v>
      </c>
      <c r="D84" s="11" t="s">
        <v>417</v>
      </c>
      <c r="E84" s="11"/>
      <c r="F84" s="11"/>
      <c r="G84" s="11"/>
      <c r="H84" s="3">
        <v>0</v>
      </c>
      <c r="I84" s="3"/>
      <c r="J84" s="3"/>
      <c r="K84" s="11">
        <f>SUM(Tabla85[[#This Row],[1ª PRUEBA]:[SATELITE 2]])</f>
        <v>0</v>
      </c>
    </row>
    <row r="85" spans="2:11" s="22" customFormat="1" x14ac:dyDescent="0.25"/>
    <row r="86" spans="2:11" s="22" customFormat="1" x14ac:dyDescent="0.25"/>
    <row r="87" spans="2:11" s="22" customFormat="1" x14ac:dyDescent="0.25"/>
    <row r="88" spans="2:11" s="22" customFormat="1" x14ac:dyDescent="0.25"/>
    <row r="89" spans="2:11" s="22" customFormat="1" x14ac:dyDescent="0.25"/>
    <row r="90" spans="2:11" s="22" customFormat="1" x14ac:dyDescent="0.25"/>
    <row r="91" spans="2:11" s="22" customFormat="1" x14ac:dyDescent="0.25"/>
    <row r="92" spans="2:11" s="22" customFormat="1" x14ac:dyDescent="0.25"/>
    <row r="93" spans="2:11" s="22" customFormat="1" x14ac:dyDescent="0.25"/>
    <row r="94" spans="2:11" s="22" customFormat="1" x14ac:dyDescent="0.25"/>
  </sheetData>
  <sheetProtection algorithmName="SHA-512" hashValue="MnK5dH32ueAn751LPRDjfheIG4SJfi6FvZb0lJsFKQPKw+WGsTTdW6oNMtQGwIZx/FxskiAQtQUBHYaQkkR9+A==" saltValue="+guFypqwfXLTZGETpwVbhg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6531C-0C58-441C-8A00-E7282B51ED8D}">
  <sheetPr codeName="Hoja8"/>
  <dimension ref="B1:AF280"/>
  <sheetViews>
    <sheetView topLeftCell="A30" zoomScale="130" zoomScaleNormal="130" workbookViewId="0">
      <selection activeCell="A45" sqref="A45"/>
    </sheetView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42578125" style="1" customWidth="1"/>
    <col min="4" max="4" width="24.140625" style="1" customWidth="1"/>
    <col min="5" max="10" width="7.85546875" style="1" customWidth="1"/>
    <col min="11" max="11" width="9.85546875" style="1" customWidth="1"/>
    <col min="12" max="32" width="10.85546875" style="22"/>
    <col min="33" max="16384" width="10.85546875" style="1"/>
  </cols>
  <sheetData>
    <row r="1" spans="2:12" ht="29.1" customHeight="1" x14ac:dyDescent="0.25">
      <c r="B1" s="26" t="s">
        <v>109</v>
      </c>
      <c r="C1" s="26"/>
      <c r="D1" s="26"/>
      <c r="E1" s="26"/>
      <c r="F1" s="26"/>
      <c r="G1" s="26"/>
      <c r="H1" s="26"/>
      <c r="I1" s="26"/>
      <c r="J1" s="26"/>
      <c r="K1" s="26"/>
    </row>
    <row r="3" spans="2:12" ht="30.6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2" ht="15.6" customHeight="1" thickBot="1" x14ac:dyDescent="0.3">
      <c r="B4" s="3">
        <v>1</v>
      </c>
      <c r="C4" s="4">
        <v>7703128</v>
      </c>
      <c r="D4" s="3" t="s">
        <v>112</v>
      </c>
      <c r="E4" s="21">
        <v>35</v>
      </c>
      <c r="F4" s="3">
        <v>30</v>
      </c>
      <c r="G4" s="3">
        <v>50</v>
      </c>
      <c r="H4" s="3"/>
      <c r="I4" s="3"/>
      <c r="J4" s="3"/>
      <c r="K4" s="3">
        <f>SUM(Tabla128[[#This Row],[1ª PRUEBA]:[SATELITE 2]])</f>
        <v>115</v>
      </c>
      <c r="L4" s="23"/>
    </row>
    <row r="5" spans="2:12" ht="15.6" customHeight="1" thickBot="1" x14ac:dyDescent="0.3">
      <c r="B5" s="3">
        <v>2</v>
      </c>
      <c r="C5" s="4">
        <v>7713680</v>
      </c>
      <c r="D5" s="3" t="s">
        <v>279</v>
      </c>
      <c r="E5" s="11">
        <v>35</v>
      </c>
      <c r="F5" s="3">
        <v>50</v>
      </c>
      <c r="G5" s="3">
        <v>20</v>
      </c>
      <c r="H5" s="3"/>
      <c r="I5" s="3"/>
      <c r="J5" s="3"/>
      <c r="K5" s="3">
        <f>SUM(Tabla128[[#This Row],[1ª PRUEBA]:[SATELITE 2]])</f>
        <v>105</v>
      </c>
      <c r="L5" s="23"/>
    </row>
    <row r="6" spans="2:12" ht="15.6" customHeight="1" thickBot="1" x14ac:dyDescent="0.3">
      <c r="B6" s="3">
        <v>3</v>
      </c>
      <c r="C6" s="10">
        <v>7704879</v>
      </c>
      <c r="D6" s="10" t="s">
        <v>275</v>
      </c>
      <c r="E6" s="11">
        <v>25</v>
      </c>
      <c r="F6" s="3">
        <v>20</v>
      </c>
      <c r="G6" s="3">
        <v>40</v>
      </c>
      <c r="H6" s="3"/>
      <c r="I6" s="3"/>
      <c r="J6" s="3"/>
      <c r="K6" s="3">
        <f>SUM(Tabla128[[#This Row],[1ª PRUEBA]:[SATELITE 2]])</f>
        <v>85</v>
      </c>
      <c r="L6" s="23"/>
    </row>
    <row r="7" spans="2:12" ht="15.6" customHeight="1" thickBot="1" x14ac:dyDescent="0.3">
      <c r="B7" s="3">
        <v>4</v>
      </c>
      <c r="C7" s="7">
        <v>7668421</v>
      </c>
      <c r="D7" s="10" t="s">
        <v>201</v>
      </c>
      <c r="E7" s="11">
        <v>80</v>
      </c>
      <c r="F7" s="3"/>
      <c r="G7" s="3"/>
      <c r="H7" s="3"/>
      <c r="I7" s="3"/>
      <c r="J7" s="3"/>
      <c r="K7" s="3">
        <f>SUM(Tabla128[[#This Row],[1ª PRUEBA]:[SATELITE 2]])</f>
        <v>80</v>
      </c>
      <c r="L7" s="23"/>
    </row>
    <row r="8" spans="2:12" ht="15.6" customHeight="1" thickBot="1" x14ac:dyDescent="0.3">
      <c r="B8" s="3">
        <v>5</v>
      </c>
      <c r="C8" s="4">
        <v>7686225</v>
      </c>
      <c r="D8" s="3" t="s">
        <v>273</v>
      </c>
      <c r="E8" s="11">
        <v>20</v>
      </c>
      <c r="F8" s="3">
        <v>20</v>
      </c>
      <c r="G8" s="3">
        <v>20</v>
      </c>
      <c r="H8" s="3">
        <v>18</v>
      </c>
      <c r="I8" s="3"/>
      <c r="J8" s="3"/>
      <c r="K8" s="3">
        <f>SUM(Tabla128[[#This Row],[1ª PRUEBA]:[SATELITE 2]])</f>
        <v>78</v>
      </c>
      <c r="L8" s="23"/>
    </row>
    <row r="9" spans="2:12" ht="15.6" customHeight="1" thickBot="1" x14ac:dyDescent="0.3">
      <c r="B9" s="3">
        <v>6</v>
      </c>
      <c r="C9" s="3">
        <v>7719844</v>
      </c>
      <c r="D9" s="3" t="s">
        <v>278</v>
      </c>
      <c r="E9" s="8">
        <v>25</v>
      </c>
      <c r="F9" s="3">
        <v>20</v>
      </c>
      <c r="G9" s="3">
        <v>30</v>
      </c>
      <c r="H9" s="3"/>
      <c r="I9" s="3"/>
      <c r="J9" s="3"/>
      <c r="K9" s="3">
        <f>SUM(Tabla128[[#This Row],[1ª PRUEBA]:[SATELITE 2]])</f>
        <v>75</v>
      </c>
      <c r="L9" s="23"/>
    </row>
    <row r="10" spans="2:12" ht="15.6" customHeight="1" thickBot="1" x14ac:dyDescent="0.3">
      <c r="B10" s="3">
        <v>7</v>
      </c>
      <c r="C10" s="4">
        <v>7687588</v>
      </c>
      <c r="D10" s="3" t="s">
        <v>283</v>
      </c>
      <c r="E10" s="11">
        <v>70</v>
      </c>
      <c r="F10" s="3"/>
      <c r="G10" s="3"/>
      <c r="H10" s="3"/>
      <c r="I10" s="3"/>
      <c r="J10" s="3"/>
      <c r="K10" s="3">
        <f>SUM(Tabla128[[#This Row],[1ª PRUEBA]:[SATELITE 2]])</f>
        <v>70</v>
      </c>
      <c r="L10" s="23"/>
    </row>
    <row r="11" spans="2:12" ht="15.6" customHeight="1" thickBot="1" x14ac:dyDescent="0.3">
      <c r="B11" s="3">
        <v>8</v>
      </c>
      <c r="C11" s="4">
        <v>7707815</v>
      </c>
      <c r="D11" s="3" t="s">
        <v>269</v>
      </c>
      <c r="E11" s="11">
        <v>20</v>
      </c>
      <c r="F11" s="3">
        <v>40</v>
      </c>
      <c r="G11" s="3"/>
      <c r="H11" s="3"/>
      <c r="I11" s="3"/>
      <c r="J11" s="3"/>
      <c r="K11" s="3">
        <f>SUM(Tabla128[[#This Row],[1ª PRUEBA]:[SATELITE 2]])</f>
        <v>60</v>
      </c>
      <c r="L11" s="23"/>
    </row>
    <row r="12" spans="2:12" ht="15.6" customHeight="1" thickBot="1" x14ac:dyDescent="0.3">
      <c r="B12" s="3">
        <v>9</v>
      </c>
      <c r="C12" s="4">
        <v>7693345</v>
      </c>
      <c r="D12" s="3" t="s">
        <v>195</v>
      </c>
      <c r="E12" s="8">
        <v>25</v>
      </c>
      <c r="F12" s="3">
        <v>20</v>
      </c>
      <c r="G12" s="3">
        <v>10</v>
      </c>
      <c r="H12" s="3"/>
      <c r="I12" s="3"/>
      <c r="J12" s="3"/>
      <c r="K12" s="3">
        <f>SUM(Tabla128[[#This Row],[1ª PRUEBA]:[SATELITE 2]])</f>
        <v>55</v>
      </c>
      <c r="L12" s="23"/>
    </row>
    <row r="13" spans="2:12" ht="15.6" customHeight="1" thickBot="1" x14ac:dyDescent="0.3">
      <c r="B13" s="3">
        <v>10</v>
      </c>
      <c r="C13" s="4">
        <v>16719116</v>
      </c>
      <c r="D13" s="3" t="s">
        <v>101</v>
      </c>
      <c r="E13" s="8">
        <v>25</v>
      </c>
      <c r="F13" s="3">
        <v>10</v>
      </c>
      <c r="G13" s="3">
        <v>10</v>
      </c>
      <c r="H13" s="3">
        <v>6</v>
      </c>
      <c r="I13" s="3"/>
      <c r="J13" s="3"/>
      <c r="K13" s="3">
        <f>SUM(Tabla128[[#This Row],[1ª PRUEBA]:[SATELITE 2]])</f>
        <v>51</v>
      </c>
      <c r="L13" s="23"/>
    </row>
    <row r="14" spans="2:12" ht="15.6" customHeight="1" thickBot="1" x14ac:dyDescent="0.3">
      <c r="B14" s="3">
        <v>11</v>
      </c>
      <c r="C14" s="4">
        <v>7689261</v>
      </c>
      <c r="D14" s="3" t="s">
        <v>281</v>
      </c>
      <c r="E14" s="11">
        <v>50</v>
      </c>
      <c r="F14" s="3"/>
      <c r="G14" s="3"/>
      <c r="H14" s="3"/>
      <c r="I14" s="3"/>
      <c r="J14" s="3"/>
      <c r="K14" s="3">
        <f>SUM(Tabla128[[#This Row],[1ª PRUEBA]:[SATELITE 2]])</f>
        <v>50</v>
      </c>
      <c r="L14" s="23"/>
    </row>
    <row r="15" spans="2:12" ht="15.6" customHeight="1" thickBot="1" x14ac:dyDescent="0.3">
      <c r="B15" s="3">
        <v>12</v>
      </c>
      <c r="C15" s="10">
        <v>7684443</v>
      </c>
      <c r="D15" s="10" t="s">
        <v>282</v>
      </c>
      <c r="E15" s="11">
        <v>50</v>
      </c>
      <c r="F15" s="3"/>
      <c r="G15" s="3"/>
      <c r="H15" s="3"/>
      <c r="I15" s="3"/>
      <c r="J15" s="3"/>
      <c r="K15" s="3">
        <f>SUM(Tabla128[[#This Row],[1ª PRUEBA]:[SATELITE 2]])</f>
        <v>50</v>
      </c>
      <c r="L15" s="23"/>
    </row>
    <row r="16" spans="2:12" ht="15.6" customHeight="1" thickBot="1" x14ac:dyDescent="0.3">
      <c r="B16" s="3">
        <v>13</v>
      </c>
      <c r="C16" s="3">
        <v>7694799</v>
      </c>
      <c r="D16" s="3" t="s">
        <v>271</v>
      </c>
      <c r="E16" s="8">
        <v>20</v>
      </c>
      <c r="F16" s="3">
        <v>30</v>
      </c>
      <c r="G16" s="3"/>
      <c r="H16" s="3"/>
      <c r="I16" s="3"/>
      <c r="J16" s="3"/>
      <c r="K16" s="3">
        <f>SUM(Tabla128[[#This Row],[1ª PRUEBA]:[SATELITE 2]])</f>
        <v>50</v>
      </c>
      <c r="L16" s="23"/>
    </row>
    <row r="17" spans="2:12" ht="15.6" customHeight="1" thickBot="1" x14ac:dyDescent="0.3">
      <c r="B17" s="3">
        <v>14</v>
      </c>
      <c r="C17" s="4">
        <v>7724885</v>
      </c>
      <c r="D17" s="3" t="s">
        <v>268</v>
      </c>
      <c r="E17" s="11">
        <v>20</v>
      </c>
      <c r="F17" s="3">
        <v>15</v>
      </c>
      <c r="G17" s="3">
        <v>10</v>
      </c>
      <c r="H17" s="3"/>
      <c r="I17" s="3"/>
      <c r="J17" s="3"/>
      <c r="K17" s="3">
        <f>SUM(Tabla128[[#This Row],[1ª PRUEBA]:[SATELITE 2]])</f>
        <v>45</v>
      </c>
      <c r="L17" s="23"/>
    </row>
    <row r="18" spans="2:12" ht="15.6" customHeight="1" thickBot="1" x14ac:dyDescent="0.3">
      <c r="B18" s="3">
        <v>15</v>
      </c>
      <c r="C18" s="3">
        <v>7737739</v>
      </c>
      <c r="D18" s="3" t="s">
        <v>69</v>
      </c>
      <c r="E18" s="11">
        <v>20</v>
      </c>
      <c r="F18" s="3"/>
      <c r="G18" s="3"/>
      <c r="H18" s="3">
        <v>24</v>
      </c>
      <c r="I18" s="3"/>
      <c r="J18" s="3"/>
      <c r="K18" s="3">
        <f>SUM(Tabla128[[#This Row],[1ª PRUEBA]:[SATELITE 2]])</f>
        <v>44</v>
      </c>
      <c r="L18" s="23"/>
    </row>
    <row r="19" spans="2:12" ht="15.6" customHeight="1" thickBot="1" x14ac:dyDescent="0.3">
      <c r="B19" s="3">
        <v>16</v>
      </c>
      <c r="C19" s="4">
        <v>7709043</v>
      </c>
      <c r="D19" s="3" t="s">
        <v>270</v>
      </c>
      <c r="E19" s="8">
        <v>20</v>
      </c>
      <c r="F19" s="3">
        <v>20</v>
      </c>
      <c r="G19" s="3"/>
      <c r="H19" s="3"/>
      <c r="I19" s="3"/>
      <c r="J19" s="3"/>
      <c r="K19" s="3">
        <f>SUM(Tabla128[[#This Row],[1ª PRUEBA]:[SATELITE 2]])</f>
        <v>40</v>
      </c>
      <c r="L19" s="23"/>
    </row>
    <row r="20" spans="2:12" ht="15.6" customHeight="1" thickBot="1" x14ac:dyDescent="0.3">
      <c r="B20" s="3">
        <v>17</v>
      </c>
      <c r="C20" s="4">
        <v>7730402</v>
      </c>
      <c r="D20" s="3" t="s">
        <v>193</v>
      </c>
      <c r="E20" s="11">
        <v>20</v>
      </c>
      <c r="F20" s="3"/>
      <c r="G20" s="3"/>
      <c r="H20" s="3">
        <v>18</v>
      </c>
      <c r="I20" s="3"/>
      <c r="J20" s="3"/>
      <c r="K20" s="3">
        <f>SUM(Tabla128[[#This Row],[1ª PRUEBA]:[SATELITE 2]])</f>
        <v>38</v>
      </c>
      <c r="L20" s="23"/>
    </row>
    <row r="21" spans="2:12" ht="15.6" customHeight="1" thickBot="1" x14ac:dyDescent="0.3">
      <c r="B21" s="3">
        <v>18</v>
      </c>
      <c r="C21" s="4">
        <v>7714026</v>
      </c>
      <c r="D21" s="3" t="s">
        <v>98</v>
      </c>
      <c r="E21" s="11">
        <v>35</v>
      </c>
      <c r="F21" s="3"/>
      <c r="G21" s="3"/>
      <c r="H21" s="3"/>
      <c r="I21" s="3"/>
      <c r="J21" s="3"/>
      <c r="K21" s="3">
        <f>SUM(Tabla128[[#This Row],[1ª PRUEBA]:[SATELITE 2]])</f>
        <v>35</v>
      </c>
      <c r="L21" s="23"/>
    </row>
    <row r="22" spans="2:12" ht="15.6" customHeight="1" thickBot="1" x14ac:dyDescent="0.3">
      <c r="B22" s="3">
        <v>19</v>
      </c>
      <c r="C22" s="3">
        <v>7693220</v>
      </c>
      <c r="D22" s="3" t="s">
        <v>280</v>
      </c>
      <c r="E22" s="11">
        <v>35</v>
      </c>
      <c r="F22" s="3"/>
      <c r="G22" s="3"/>
      <c r="H22" s="3"/>
      <c r="I22" s="3"/>
      <c r="J22" s="3"/>
      <c r="K22" s="3">
        <f>SUM(Tabla128[[#This Row],[1ª PRUEBA]:[SATELITE 2]])</f>
        <v>35</v>
      </c>
      <c r="L22" s="23"/>
    </row>
    <row r="23" spans="2:12" ht="15.6" customHeight="1" thickBot="1" x14ac:dyDescent="0.3">
      <c r="B23" s="3">
        <v>20</v>
      </c>
      <c r="C23" s="3">
        <v>7711270</v>
      </c>
      <c r="D23" s="3" t="s">
        <v>103</v>
      </c>
      <c r="E23" s="11">
        <v>25</v>
      </c>
      <c r="F23" s="3">
        <v>10</v>
      </c>
      <c r="G23" s="3"/>
      <c r="H23" s="3"/>
      <c r="I23" s="3"/>
      <c r="J23" s="3"/>
      <c r="K23" s="3">
        <f>SUM(Tabla128[[#This Row],[1ª PRUEBA]:[SATELITE 2]])</f>
        <v>35</v>
      </c>
      <c r="L23" s="23"/>
    </row>
    <row r="24" spans="2:12" ht="15.6" customHeight="1" thickBot="1" x14ac:dyDescent="0.3">
      <c r="B24" s="3">
        <v>21</v>
      </c>
      <c r="C24" s="3">
        <v>7693452</v>
      </c>
      <c r="D24" s="3" t="s">
        <v>276</v>
      </c>
      <c r="E24" s="8">
        <v>25</v>
      </c>
      <c r="F24" s="3">
        <v>10</v>
      </c>
      <c r="G24" s="3"/>
      <c r="H24" s="3"/>
      <c r="I24" s="3"/>
      <c r="J24" s="3"/>
      <c r="K24" s="3">
        <f>SUM(Tabla128[[#This Row],[1ª PRUEBA]:[SATELITE 2]])</f>
        <v>35</v>
      </c>
      <c r="L24" s="23"/>
    </row>
    <row r="25" spans="2:12" ht="15.6" customHeight="1" thickBot="1" x14ac:dyDescent="0.3">
      <c r="B25" s="3">
        <v>22</v>
      </c>
      <c r="C25" s="4">
        <v>7722201</v>
      </c>
      <c r="D25" s="3" t="s">
        <v>97</v>
      </c>
      <c r="E25" s="11">
        <v>25</v>
      </c>
      <c r="F25" s="3">
        <v>10</v>
      </c>
      <c r="G25" s="3"/>
      <c r="H25" s="3"/>
      <c r="I25" s="3"/>
      <c r="J25" s="3"/>
      <c r="K25" s="3">
        <f>SUM(Tabla128[[#This Row],[1ª PRUEBA]:[SATELITE 2]])</f>
        <v>35</v>
      </c>
      <c r="L25" s="23"/>
    </row>
    <row r="26" spans="2:12" ht="15.6" customHeight="1" thickBot="1" x14ac:dyDescent="0.3">
      <c r="B26" s="3">
        <v>23</v>
      </c>
      <c r="C26" s="3">
        <v>7706958</v>
      </c>
      <c r="D26" s="3" t="s">
        <v>277</v>
      </c>
      <c r="E26" s="11">
        <v>25</v>
      </c>
      <c r="F26" s="3">
        <v>10</v>
      </c>
      <c r="G26" s="3">
        <v>0</v>
      </c>
      <c r="H26" s="3"/>
      <c r="I26" s="3"/>
      <c r="J26" s="3"/>
      <c r="K26" s="3">
        <f>SUM(Tabla128[[#This Row],[1ª PRUEBA]:[SATELITE 2]])</f>
        <v>35</v>
      </c>
      <c r="L26" s="23"/>
    </row>
    <row r="27" spans="2:12" ht="15.6" customHeight="1" thickBot="1" x14ac:dyDescent="0.3">
      <c r="B27" s="3">
        <v>24</v>
      </c>
      <c r="C27" s="3">
        <v>7742275</v>
      </c>
      <c r="D27" s="3" t="s">
        <v>78</v>
      </c>
      <c r="E27" s="11">
        <v>20</v>
      </c>
      <c r="F27" s="3">
        <v>10</v>
      </c>
      <c r="G27" s="3"/>
      <c r="H27" s="3"/>
      <c r="I27" s="3"/>
      <c r="J27" s="3"/>
      <c r="K27" s="3">
        <f>SUM(Tabla128[[#This Row],[1ª PRUEBA]:[SATELITE 2]])</f>
        <v>30</v>
      </c>
      <c r="L27" s="23"/>
    </row>
    <row r="28" spans="2:12" ht="15.6" customHeight="1" thickBot="1" x14ac:dyDescent="0.3">
      <c r="B28" s="3">
        <v>25</v>
      </c>
      <c r="C28" s="3">
        <v>7741946</v>
      </c>
      <c r="D28" s="3" t="s">
        <v>272</v>
      </c>
      <c r="E28" s="11">
        <v>20</v>
      </c>
      <c r="F28" s="3">
        <v>10</v>
      </c>
      <c r="G28" s="12"/>
      <c r="H28" s="3"/>
      <c r="I28" s="3"/>
      <c r="J28" s="3"/>
      <c r="K28" s="3">
        <f>SUM(Tabla128[[#This Row],[1ª PRUEBA]:[SATELITE 2]])</f>
        <v>30</v>
      </c>
      <c r="L28" s="23"/>
    </row>
    <row r="29" spans="2:12" ht="15.6" customHeight="1" thickBot="1" x14ac:dyDescent="0.3">
      <c r="B29" s="3">
        <v>26</v>
      </c>
      <c r="C29" s="3">
        <v>0</v>
      </c>
      <c r="D29" s="3" t="s">
        <v>275</v>
      </c>
      <c r="E29" s="11"/>
      <c r="F29" s="3"/>
      <c r="G29" s="3"/>
      <c r="H29" s="3">
        <v>30</v>
      </c>
      <c r="I29" s="3"/>
      <c r="J29" s="3"/>
      <c r="K29" s="3">
        <f>SUM(Tabla128[[#This Row],[1ª PRUEBA]:[SATELITE 2]])</f>
        <v>30</v>
      </c>
      <c r="L29" s="23"/>
    </row>
    <row r="30" spans="2:12" ht="15.6" customHeight="1" thickBot="1" x14ac:dyDescent="0.3">
      <c r="B30" s="3">
        <v>27</v>
      </c>
      <c r="C30" s="3">
        <v>16661531</v>
      </c>
      <c r="D30" s="3" t="s">
        <v>443</v>
      </c>
      <c r="E30" s="11"/>
      <c r="F30" s="3"/>
      <c r="G30" s="12">
        <v>30</v>
      </c>
      <c r="H30" s="3"/>
      <c r="I30" s="3"/>
      <c r="J30" s="3"/>
      <c r="K30" s="3">
        <f>SUM(Tabla128[[#This Row],[1ª PRUEBA]:[SATELITE 2]])</f>
        <v>30</v>
      </c>
      <c r="L30" s="23"/>
    </row>
    <row r="31" spans="2:12" ht="15.6" customHeight="1" thickBot="1" x14ac:dyDescent="0.3">
      <c r="B31" s="3">
        <v>28</v>
      </c>
      <c r="C31" s="3">
        <v>16720618</v>
      </c>
      <c r="D31" s="3" t="s">
        <v>196</v>
      </c>
      <c r="E31" s="8">
        <v>20</v>
      </c>
      <c r="F31" s="3"/>
      <c r="G31" s="3"/>
      <c r="H31" s="3">
        <v>6</v>
      </c>
      <c r="I31" s="3"/>
      <c r="J31" s="3"/>
      <c r="K31" s="3">
        <f>SUM(Tabla128[[#This Row],[1ª PRUEBA]:[SATELITE 2]])</f>
        <v>26</v>
      </c>
      <c r="L31" s="23"/>
    </row>
    <row r="32" spans="2:12" ht="15.6" customHeight="1" thickBot="1" x14ac:dyDescent="0.3">
      <c r="B32" s="3">
        <v>29</v>
      </c>
      <c r="C32" s="4">
        <v>16720824</v>
      </c>
      <c r="D32" s="3" t="s">
        <v>199</v>
      </c>
      <c r="E32" s="8">
        <v>20</v>
      </c>
      <c r="F32" s="3">
        <v>4</v>
      </c>
      <c r="G32" s="3"/>
      <c r="H32" s="3"/>
      <c r="I32" s="3"/>
      <c r="J32" s="3"/>
      <c r="K32" s="3">
        <f>SUM(Tabla128[[#This Row],[1ª PRUEBA]:[SATELITE 2]])</f>
        <v>24</v>
      </c>
      <c r="L32" s="23"/>
    </row>
    <row r="33" spans="2:12" ht="15.6" customHeight="1" thickBot="1" x14ac:dyDescent="0.3">
      <c r="B33" s="3">
        <v>30</v>
      </c>
      <c r="C33" s="4">
        <v>7740104</v>
      </c>
      <c r="D33" s="3" t="s">
        <v>197</v>
      </c>
      <c r="E33" s="8">
        <v>15</v>
      </c>
      <c r="F33" s="3">
        <v>8</v>
      </c>
      <c r="G33" s="3"/>
      <c r="H33" s="3"/>
      <c r="I33" s="3"/>
      <c r="J33" s="3"/>
      <c r="K33" s="3">
        <f>SUM(Tabla128[[#This Row],[1ª PRUEBA]:[SATELITE 2]])</f>
        <v>23</v>
      </c>
      <c r="L33" s="23"/>
    </row>
    <row r="34" spans="2:12" ht="15.6" customHeight="1" thickBot="1" x14ac:dyDescent="0.3">
      <c r="B34" s="3">
        <v>31</v>
      </c>
      <c r="C34" s="3">
        <v>7717913</v>
      </c>
      <c r="D34" s="3" t="s">
        <v>198</v>
      </c>
      <c r="E34" s="11">
        <v>15</v>
      </c>
      <c r="F34" s="3">
        <v>8</v>
      </c>
      <c r="G34" s="3"/>
      <c r="H34" s="3"/>
      <c r="I34" s="3"/>
      <c r="J34" s="3"/>
      <c r="K34" s="3">
        <f>SUM(Tabla128[[#This Row],[1ª PRUEBA]:[SATELITE 2]])</f>
        <v>23</v>
      </c>
      <c r="L34" s="23"/>
    </row>
    <row r="35" spans="2:12" ht="15.6" customHeight="1" thickBot="1" x14ac:dyDescent="0.3">
      <c r="B35" s="3">
        <v>32</v>
      </c>
      <c r="C35" s="3">
        <v>16653330</v>
      </c>
      <c r="D35" s="3" t="s">
        <v>106</v>
      </c>
      <c r="E35" s="8">
        <v>20</v>
      </c>
      <c r="F35" s="3"/>
      <c r="G35" s="3"/>
      <c r="H35" s="3"/>
      <c r="I35" s="3"/>
      <c r="J35" s="3"/>
      <c r="K35" s="3">
        <f>SUM(Tabla128[[#This Row],[1ª PRUEBA]:[SATELITE 2]])</f>
        <v>20</v>
      </c>
      <c r="L35" s="23"/>
    </row>
    <row r="36" spans="2:12" ht="15.6" customHeight="1" thickBot="1" x14ac:dyDescent="0.3">
      <c r="B36" s="3">
        <v>33</v>
      </c>
      <c r="C36" s="3">
        <v>7690242</v>
      </c>
      <c r="D36" s="3" t="s">
        <v>194</v>
      </c>
      <c r="E36" s="11">
        <v>20</v>
      </c>
      <c r="F36" s="3"/>
      <c r="G36" s="3"/>
      <c r="H36" s="3"/>
      <c r="I36" s="3"/>
      <c r="J36" s="3"/>
      <c r="K36" s="3">
        <f>SUM(Tabla128[[#This Row],[1ª PRUEBA]:[SATELITE 2]])</f>
        <v>20</v>
      </c>
      <c r="L36" s="23"/>
    </row>
    <row r="37" spans="2:12" ht="15.6" customHeight="1" thickBot="1" x14ac:dyDescent="0.3">
      <c r="B37" s="3">
        <v>34</v>
      </c>
      <c r="C37" s="3">
        <v>16689533</v>
      </c>
      <c r="D37" s="3" t="s">
        <v>104</v>
      </c>
      <c r="E37" s="8">
        <v>20</v>
      </c>
      <c r="F37" s="3"/>
      <c r="G37" s="3"/>
      <c r="H37" s="3"/>
      <c r="I37" s="3"/>
      <c r="J37" s="3"/>
      <c r="K37" s="3">
        <f>SUM(Tabla128[[#This Row],[1ª PRUEBA]:[SATELITE 2]])</f>
        <v>20</v>
      </c>
      <c r="L37" s="23"/>
    </row>
    <row r="38" spans="2:12" ht="15.6" customHeight="1" thickBot="1" x14ac:dyDescent="0.3">
      <c r="B38" s="3">
        <v>35</v>
      </c>
      <c r="C38" s="3">
        <v>16650170</v>
      </c>
      <c r="D38" s="3" t="s">
        <v>70</v>
      </c>
      <c r="E38" s="11">
        <v>20</v>
      </c>
      <c r="F38" s="3"/>
      <c r="G38" s="3"/>
      <c r="H38" s="3"/>
      <c r="I38" s="3"/>
      <c r="J38" s="3"/>
      <c r="K38" s="3">
        <f>SUM(Tabla128[[#This Row],[1ª PRUEBA]:[SATELITE 2]])</f>
        <v>20</v>
      </c>
      <c r="L38" s="23"/>
    </row>
    <row r="39" spans="2:12" ht="15.75" thickBot="1" x14ac:dyDescent="0.3">
      <c r="B39" s="3">
        <v>36</v>
      </c>
      <c r="C39" s="3">
        <v>7707774</v>
      </c>
      <c r="D39" s="3" t="s">
        <v>274</v>
      </c>
      <c r="E39" s="8">
        <v>20</v>
      </c>
      <c r="F39" s="3"/>
      <c r="G39" s="3"/>
      <c r="H39" s="3"/>
      <c r="I39" s="3"/>
      <c r="J39" s="3"/>
      <c r="K39" s="3">
        <f>SUM(Tabla128[[#This Row],[1ª PRUEBA]:[SATELITE 2]])</f>
        <v>20</v>
      </c>
    </row>
    <row r="40" spans="2:12" ht="15.75" thickBot="1" x14ac:dyDescent="0.3">
      <c r="B40" s="3">
        <v>37</v>
      </c>
      <c r="C40" s="3">
        <v>7713234</v>
      </c>
      <c r="D40" s="3" t="s">
        <v>442</v>
      </c>
      <c r="E40" s="11"/>
      <c r="F40" s="3"/>
      <c r="G40" s="3">
        <v>20</v>
      </c>
      <c r="H40" s="3"/>
      <c r="I40" s="3"/>
      <c r="J40" s="3"/>
      <c r="K40" s="3">
        <f>SUM(Tabla128[[#This Row],[1ª PRUEBA]:[SATELITE 2]])</f>
        <v>20</v>
      </c>
    </row>
    <row r="41" spans="2:12" ht="15.75" thickBot="1" x14ac:dyDescent="0.3">
      <c r="B41" s="3">
        <v>38</v>
      </c>
      <c r="C41" s="3">
        <v>7728308</v>
      </c>
      <c r="D41" s="3" t="s">
        <v>105</v>
      </c>
      <c r="E41" s="8">
        <v>15</v>
      </c>
      <c r="F41" s="3"/>
      <c r="G41" s="3"/>
      <c r="H41" s="3"/>
      <c r="I41" s="3"/>
      <c r="J41" s="3"/>
      <c r="K41" s="3">
        <f>SUM(Tabla128[[#This Row],[1ª PRUEBA]:[SATELITE 2]])</f>
        <v>15</v>
      </c>
    </row>
    <row r="42" spans="2:12" ht="15.75" thickBot="1" x14ac:dyDescent="0.3">
      <c r="B42" s="3">
        <v>39</v>
      </c>
      <c r="C42" s="3">
        <v>7710008</v>
      </c>
      <c r="D42" s="3" t="s">
        <v>200</v>
      </c>
      <c r="E42" s="11">
        <v>15</v>
      </c>
      <c r="F42" s="3"/>
      <c r="G42" s="3"/>
      <c r="H42" s="3"/>
      <c r="I42" s="3"/>
      <c r="J42" s="3"/>
      <c r="K42" s="3">
        <f>SUM(Tabla128[[#This Row],[1ª PRUEBA]:[SATELITE 2]])</f>
        <v>15</v>
      </c>
    </row>
    <row r="43" spans="2:12" ht="15.75" thickBot="1" x14ac:dyDescent="0.3">
      <c r="B43" s="3">
        <v>40</v>
      </c>
      <c r="C43" s="3">
        <v>7711296</v>
      </c>
      <c r="D43" s="3" t="s">
        <v>367</v>
      </c>
      <c r="E43" s="11"/>
      <c r="F43" s="3">
        <v>10</v>
      </c>
      <c r="G43" s="3"/>
      <c r="H43" s="3"/>
      <c r="I43" s="3"/>
      <c r="J43" s="3"/>
      <c r="K43" s="3">
        <f>SUM(Tabla128[[#This Row],[1ª PRUEBA]:[SATELITE 2]])</f>
        <v>10</v>
      </c>
    </row>
    <row r="44" spans="2:12" ht="15.75" thickBot="1" x14ac:dyDescent="0.3">
      <c r="B44" s="3">
        <v>41</v>
      </c>
      <c r="C44" s="3">
        <v>7715090</v>
      </c>
      <c r="D44" s="3" t="s">
        <v>252</v>
      </c>
      <c r="E44" s="11"/>
      <c r="F44" s="3">
        <v>10</v>
      </c>
      <c r="G44" s="3"/>
      <c r="H44" s="3"/>
      <c r="I44" s="3"/>
      <c r="J44" s="3"/>
      <c r="K44" s="3">
        <f>SUM(Tabla128[[#This Row],[1ª PRUEBA]:[SATELITE 2]])</f>
        <v>10</v>
      </c>
    </row>
    <row r="45" spans="2:12" ht="15.75" thickBot="1" x14ac:dyDescent="0.3">
      <c r="B45" s="3">
        <v>42</v>
      </c>
      <c r="C45" s="3">
        <v>7694426</v>
      </c>
      <c r="D45" s="3" t="s">
        <v>110</v>
      </c>
      <c r="E45" s="11"/>
      <c r="F45" s="3">
        <v>10</v>
      </c>
      <c r="G45" s="3"/>
      <c r="H45" s="3"/>
      <c r="I45" s="3"/>
      <c r="J45" s="3"/>
      <c r="K45" s="3">
        <f>SUM(Tabla128[[#This Row],[1ª PRUEBA]:[SATELITE 2]])</f>
        <v>10</v>
      </c>
    </row>
    <row r="46" spans="2:12" s="22" customFormat="1" ht="15.75" thickBot="1" x14ac:dyDescent="0.3">
      <c r="B46" s="3">
        <v>43</v>
      </c>
      <c r="C46" s="3">
        <v>13425857</v>
      </c>
      <c r="D46" s="3" t="s">
        <v>439</v>
      </c>
      <c r="E46" s="11"/>
      <c r="F46" s="3"/>
      <c r="G46" s="3">
        <v>10</v>
      </c>
      <c r="H46" s="3"/>
      <c r="I46" s="3"/>
      <c r="J46" s="3"/>
      <c r="K46" s="3">
        <f>SUM(Tabla128[[#This Row],[1ª PRUEBA]:[SATELITE 2]])</f>
        <v>10</v>
      </c>
    </row>
    <row r="47" spans="2:12" s="22" customFormat="1" ht="15.75" thickBot="1" x14ac:dyDescent="0.3">
      <c r="B47" s="3">
        <v>44</v>
      </c>
      <c r="C47" s="3">
        <v>16705785</v>
      </c>
      <c r="D47" s="3" t="s">
        <v>440</v>
      </c>
      <c r="E47" s="11"/>
      <c r="F47" s="3"/>
      <c r="G47" s="3">
        <v>10</v>
      </c>
      <c r="H47" s="3"/>
      <c r="I47" s="3"/>
      <c r="J47" s="3"/>
      <c r="K47" s="3">
        <f>SUM(Tabla128[[#This Row],[1ª PRUEBA]:[SATELITE 2]])</f>
        <v>10</v>
      </c>
    </row>
    <row r="48" spans="2:12" s="22" customFormat="1" ht="15.75" thickBot="1" x14ac:dyDescent="0.3">
      <c r="B48" s="3">
        <v>45</v>
      </c>
      <c r="C48" s="3">
        <v>13425849</v>
      </c>
      <c r="D48" s="3" t="s">
        <v>441</v>
      </c>
      <c r="E48" s="11"/>
      <c r="F48" s="3"/>
      <c r="G48" s="3">
        <v>10</v>
      </c>
      <c r="H48" s="3"/>
      <c r="I48" s="3"/>
      <c r="J48" s="3"/>
      <c r="K48" s="3">
        <f>SUM(Tabla128[[#This Row],[1ª PRUEBA]:[SATELITE 2]])</f>
        <v>10</v>
      </c>
    </row>
    <row r="49" spans="2:11" s="22" customFormat="1" ht="15.75" thickBot="1" x14ac:dyDescent="0.3">
      <c r="B49" s="3">
        <v>46</v>
      </c>
      <c r="C49" s="9">
        <v>7713953</v>
      </c>
      <c r="D49" s="3" t="s">
        <v>368</v>
      </c>
      <c r="E49" s="11"/>
      <c r="F49" s="8">
        <v>8</v>
      </c>
      <c r="G49" s="8"/>
      <c r="H49" s="3"/>
      <c r="I49" s="3"/>
      <c r="J49" s="3"/>
      <c r="K49" s="8">
        <f>SUM(Tabla128[[#This Row],[1ª PRUEBA]:[SATELITE 2]])</f>
        <v>8</v>
      </c>
    </row>
    <row r="50" spans="2:11" s="22" customFormat="1" ht="15.75" thickBot="1" x14ac:dyDescent="0.3">
      <c r="B50" s="3">
        <v>47</v>
      </c>
      <c r="C50" s="9">
        <v>7724489</v>
      </c>
      <c r="D50" s="3" t="s">
        <v>74</v>
      </c>
      <c r="E50" s="11"/>
      <c r="F50" s="8">
        <v>8</v>
      </c>
      <c r="G50" s="8"/>
      <c r="H50" s="3"/>
      <c r="I50" s="3"/>
      <c r="J50" s="3"/>
      <c r="K50" s="8">
        <f>SUM(Tabla128[[#This Row],[1ª PRUEBA]:[SATELITE 2]])</f>
        <v>8</v>
      </c>
    </row>
    <row r="51" spans="2:11" s="22" customFormat="1" ht="15.75" thickBot="1" x14ac:dyDescent="0.3">
      <c r="B51" s="3">
        <v>48</v>
      </c>
      <c r="C51" s="3">
        <v>16684369</v>
      </c>
      <c r="D51" s="3" t="s">
        <v>83</v>
      </c>
      <c r="E51" s="11"/>
      <c r="F51" s="3"/>
      <c r="G51" s="3"/>
      <c r="H51" s="3">
        <v>6</v>
      </c>
      <c r="I51" s="3"/>
      <c r="J51" s="3"/>
      <c r="K51" s="3">
        <f>SUM(Tabla128[[#This Row],[1ª PRUEBA]:[SATELITE 2]])</f>
        <v>6</v>
      </c>
    </row>
    <row r="52" spans="2:11" s="22" customFormat="1" x14ac:dyDescent="0.25">
      <c r="B52" s="3">
        <v>49</v>
      </c>
      <c r="C52" s="9">
        <v>7745328</v>
      </c>
      <c r="D52" s="3" t="s">
        <v>82</v>
      </c>
      <c r="E52" s="11"/>
      <c r="F52" s="8">
        <v>4</v>
      </c>
      <c r="G52" s="8"/>
      <c r="H52" s="3"/>
      <c r="I52" s="3"/>
      <c r="J52" s="3"/>
      <c r="K52" s="8">
        <f>SUM(Tabla128[[#This Row],[1ª PRUEBA]:[SATELITE 2]])</f>
        <v>4</v>
      </c>
    </row>
    <row r="53" spans="2:11" s="22" customFormat="1" x14ac:dyDescent="0.25"/>
    <row r="54" spans="2:11" s="22" customFormat="1" x14ac:dyDescent="0.25"/>
    <row r="55" spans="2:11" s="22" customFormat="1" x14ac:dyDescent="0.25"/>
    <row r="56" spans="2:11" s="22" customFormat="1" x14ac:dyDescent="0.25"/>
    <row r="57" spans="2:11" s="22" customFormat="1" x14ac:dyDescent="0.25"/>
    <row r="58" spans="2:11" s="22" customFormat="1" x14ac:dyDescent="0.25"/>
    <row r="59" spans="2:11" s="22" customFormat="1" x14ac:dyDescent="0.25"/>
    <row r="60" spans="2:11" s="22" customFormat="1" x14ac:dyDescent="0.25"/>
    <row r="61" spans="2:11" s="22" customFormat="1" x14ac:dyDescent="0.25"/>
    <row r="62" spans="2:11" s="22" customFormat="1" x14ac:dyDescent="0.25"/>
    <row r="63" spans="2:11" s="22" customFormat="1" x14ac:dyDescent="0.25"/>
    <row r="64" spans="2:11" s="22" customFormat="1" x14ac:dyDescent="0.25"/>
    <row r="65" s="22" customFormat="1" x14ac:dyDescent="0.25"/>
    <row r="66" s="22" customFormat="1" x14ac:dyDescent="0.25"/>
    <row r="67" s="22" customFormat="1" x14ac:dyDescent="0.25"/>
    <row r="68" s="22" customFormat="1" x14ac:dyDescent="0.25"/>
    <row r="69" s="22" customFormat="1" x14ac:dyDescent="0.25"/>
    <row r="70" s="22" customFormat="1" x14ac:dyDescent="0.25"/>
    <row r="71" s="22" customFormat="1" x14ac:dyDescent="0.25"/>
    <row r="72" s="22" customFormat="1" x14ac:dyDescent="0.25"/>
    <row r="73" s="22" customFormat="1" x14ac:dyDescent="0.25"/>
    <row r="74" s="22" customFormat="1" x14ac:dyDescent="0.25"/>
    <row r="75" s="22" customFormat="1" x14ac:dyDescent="0.25"/>
    <row r="76" s="22" customFormat="1" x14ac:dyDescent="0.25"/>
    <row r="77" s="22" customFormat="1" x14ac:dyDescent="0.25"/>
    <row r="78" s="22" customFormat="1" x14ac:dyDescent="0.25"/>
    <row r="79" s="22" customFormat="1" x14ac:dyDescent="0.25"/>
    <row r="80" s="22" customFormat="1" x14ac:dyDescent="0.25"/>
    <row r="81" s="22" customFormat="1" x14ac:dyDescent="0.25"/>
    <row r="82" s="22" customFormat="1" x14ac:dyDescent="0.25"/>
    <row r="83" s="22" customFormat="1" x14ac:dyDescent="0.25"/>
    <row r="84" s="22" customFormat="1" x14ac:dyDescent="0.25"/>
    <row r="85" s="22" customFormat="1" x14ac:dyDescent="0.25"/>
    <row r="86" s="22" customFormat="1" x14ac:dyDescent="0.25"/>
    <row r="87" s="22" customFormat="1" x14ac:dyDescent="0.25"/>
    <row r="88" s="22" customFormat="1" x14ac:dyDescent="0.25"/>
    <row r="89" s="22" customFormat="1" x14ac:dyDescent="0.25"/>
    <row r="90" s="22" customFormat="1" x14ac:dyDescent="0.25"/>
    <row r="91" s="22" customFormat="1" x14ac:dyDescent="0.25"/>
    <row r="92" s="22" customFormat="1" x14ac:dyDescent="0.25"/>
    <row r="93" s="22" customFormat="1" x14ac:dyDescent="0.25"/>
    <row r="94" s="22" customFormat="1" x14ac:dyDescent="0.25"/>
    <row r="95" s="22" customFormat="1" x14ac:dyDescent="0.25"/>
    <row r="96" s="22" customFormat="1" x14ac:dyDescent="0.25"/>
    <row r="97" s="22" customFormat="1" x14ac:dyDescent="0.25"/>
    <row r="98" s="22" customFormat="1" x14ac:dyDescent="0.25"/>
    <row r="99" s="22" customFormat="1" x14ac:dyDescent="0.25"/>
    <row r="100" s="22" customFormat="1" x14ac:dyDescent="0.25"/>
    <row r="101" s="22" customFormat="1" x14ac:dyDescent="0.25"/>
    <row r="102" s="22" customFormat="1" x14ac:dyDescent="0.25"/>
    <row r="103" s="22" customFormat="1" x14ac:dyDescent="0.25"/>
    <row r="104" s="22" customFormat="1" x14ac:dyDescent="0.25"/>
    <row r="105" s="22" customFormat="1" x14ac:dyDescent="0.25"/>
    <row r="106" s="22" customFormat="1" x14ac:dyDescent="0.25"/>
    <row r="107" s="22" customFormat="1" x14ac:dyDescent="0.25"/>
    <row r="108" s="22" customFormat="1" x14ac:dyDescent="0.25"/>
    <row r="109" s="22" customFormat="1" x14ac:dyDescent="0.25"/>
    <row r="110" s="22" customFormat="1" x14ac:dyDescent="0.25"/>
    <row r="111" s="22" customFormat="1" x14ac:dyDescent="0.25"/>
    <row r="112" s="22" customFormat="1" x14ac:dyDescent="0.25"/>
    <row r="113" s="22" customFormat="1" x14ac:dyDescent="0.25"/>
    <row r="114" s="22" customFormat="1" x14ac:dyDescent="0.25"/>
    <row r="115" s="22" customFormat="1" x14ac:dyDescent="0.25"/>
    <row r="116" s="22" customFormat="1" x14ac:dyDescent="0.25"/>
    <row r="117" s="22" customFormat="1" x14ac:dyDescent="0.25"/>
    <row r="118" s="22" customFormat="1" x14ac:dyDescent="0.25"/>
    <row r="119" s="22" customFormat="1" x14ac:dyDescent="0.25"/>
    <row r="120" s="22" customFormat="1" x14ac:dyDescent="0.25"/>
    <row r="121" s="22" customFormat="1" x14ac:dyDescent="0.25"/>
    <row r="122" s="22" customFormat="1" x14ac:dyDescent="0.25"/>
    <row r="123" s="22" customFormat="1" x14ac:dyDescent="0.25"/>
    <row r="124" s="22" customFormat="1" x14ac:dyDescent="0.25"/>
    <row r="125" s="22" customFormat="1" x14ac:dyDescent="0.25"/>
    <row r="126" s="22" customFormat="1" x14ac:dyDescent="0.25"/>
    <row r="127" s="22" customFormat="1" x14ac:dyDescent="0.25"/>
    <row r="128" s="22" customFormat="1" x14ac:dyDescent="0.25"/>
    <row r="129" s="22" customFormat="1" x14ac:dyDescent="0.25"/>
    <row r="130" s="22" customFormat="1" x14ac:dyDescent="0.25"/>
    <row r="131" s="22" customFormat="1" x14ac:dyDescent="0.25"/>
    <row r="132" s="22" customFormat="1" x14ac:dyDescent="0.25"/>
    <row r="133" s="22" customFormat="1" x14ac:dyDescent="0.25"/>
    <row r="134" s="22" customFormat="1" x14ac:dyDescent="0.25"/>
    <row r="135" s="22" customFormat="1" x14ac:dyDescent="0.25"/>
    <row r="136" s="22" customFormat="1" x14ac:dyDescent="0.25"/>
    <row r="137" s="22" customFormat="1" x14ac:dyDescent="0.25"/>
    <row r="138" s="22" customFormat="1" x14ac:dyDescent="0.25"/>
    <row r="139" s="22" customFormat="1" x14ac:dyDescent="0.25"/>
    <row r="140" s="22" customFormat="1" x14ac:dyDescent="0.25"/>
    <row r="141" s="22" customFormat="1" x14ac:dyDescent="0.25"/>
    <row r="142" s="22" customFormat="1" x14ac:dyDescent="0.25"/>
    <row r="143" s="22" customFormat="1" x14ac:dyDescent="0.25"/>
    <row r="144" s="22" customFormat="1" x14ac:dyDescent="0.25"/>
    <row r="145" s="22" customFormat="1" x14ac:dyDescent="0.25"/>
    <row r="146" s="22" customFormat="1" x14ac:dyDescent="0.25"/>
    <row r="147" s="22" customFormat="1" x14ac:dyDescent="0.25"/>
    <row r="148" s="22" customFormat="1" x14ac:dyDescent="0.25"/>
    <row r="149" s="22" customFormat="1" x14ac:dyDescent="0.25"/>
    <row r="150" s="22" customFormat="1" x14ac:dyDescent="0.25"/>
    <row r="151" s="22" customFormat="1" x14ac:dyDescent="0.25"/>
    <row r="152" s="22" customFormat="1" x14ac:dyDescent="0.25"/>
    <row r="153" s="22" customFormat="1" x14ac:dyDescent="0.25"/>
    <row r="154" s="22" customFormat="1" x14ac:dyDescent="0.25"/>
    <row r="155" s="22" customFormat="1" x14ac:dyDescent="0.25"/>
    <row r="156" s="22" customFormat="1" x14ac:dyDescent="0.25"/>
    <row r="157" s="22" customFormat="1" x14ac:dyDescent="0.25"/>
    <row r="158" s="22" customFormat="1" x14ac:dyDescent="0.25"/>
    <row r="159" s="22" customFormat="1" x14ac:dyDescent="0.25"/>
    <row r="160" s="22" customFormat="1" x14ac:dyDescent="0.25"/>
    <row r="161" s="22" customFormat="1" x14ac:dyDescent="0.25"/>
    <row r="162" s="22" customFormat="1" x14ac:dyDescent="0.25"/>
    <row r="163" s="22" customFormat="1" x14ac:dyDescent="0.25"/>
    <row r="164" s="22" customFormat="1" x14ac:dyDescent="0.25"/>
    <row r="165" s="22" customFormat="1" x14ac:dyDescent="0.25"/>
    <row r="166" s="22" customFormat="1" x14ac:dyDescent="0.25"/>
    <row r="167" s="22" customFormat="1" x14ac:dyDescent="0.25"/>
    <row r="168" s="22" customFormat="1" x14ac:dyDescent="0.25"/>
    <row r="169" s="22" customFormat="1" x14ac:dyDescent="0.25"/>
    <row r="170" s="22" customFormat="1" x14ac:dyDescent="0.25"/>
    <row r="171" s="22" customFormat="1" x14ac:dyDescent="0.25"/>
    <row r="172" s="22" customFormat="1" x14ac:dyDescent="0.25"/>
    <row r="173" s="22" customFormat="1" x14ac:dyDescent="0.25"/>
    <row r="174" s="22" customFormat="1" x14ac:dyDescent="0.25"/>
    <row r="175" s="22" customFormat="1" x14ac:dyDescent="0.25"/>
    <row r="176" s="22" customFormat="1" x14ac:dyDescent="0.25"/>
    <row r="177" s="22" customFormat="1" x14ac:dyDescent="0.25"/>
    <row r="178" s="22" customFormat="1" x14ac:dyDescent="0.25"/>
    <row r="179" s="22" customFormat="1" x14ac:dyDescent="0.25"/>
    <row r="180" s="22" customFormat="1" x14ac:dyDescent="0.25"/>
    <row r="181" s="22" customFormat="1" x14ac:dyDescent="0.25"/>
    <row r="182" s="22" customFormat="1" x14ac:dyDescent="0.25"/>
    <row r="183" s="22" customFormat="1" x14ac:dyDescent="0.25"/>
    <row r="184" s="22" customFormat="1" x14ac:dyDescent="0.25"/>
    <row r="185" s="22" customFormat="1" x14ac:dyDescent="0.25"/>
    <row r="186" s="22" customFormat="1" x14ac:dyDescent="0.25"/>
    <row r="187" s="22" customFormat="1" x14ac:dyDescent="0.25"/>
    <row r="188" s="22" customFormat="1" x14ac:dyDescent="0.25"/>
    <row r="189" s="22" customFormat="1" x14ac:dyDescent="0.25"/>
    <row r="190" s="22" customFormat="1" x14ac:dyDescent="0.25"/>
    <row r="191" s="22" customFormat="1" x14ac:dyDescent="0.25"/>
    <row r="192" s="22" customFormat="1" x14ac:dyDescent="0.25"/>
    <row r="193" s="22" customFormat="1" x14ac:dyDescent="0.25"/>
    <row r="194" s="22" customFormat="1" x14ac:dyDescent="0.25"/>
    <row r="195" s="22" customFormat="1" x14ac:dyDescent="0.25"/>
    <row r="196" s="22" customFormat="1" x14ac:dyDescent="0.25"/>
    <row r="197" s="22" customFormat="1" x14ac:dyDescent="0.25"/>
    <row r="198" s="22" customFormat="1" x14ac:dyDescent="0.25"/>
    <row r="199" s="22" customFormat="1" x14ac:dyDescent="0.25"/>
    <row r="200" s="22" customFormat="1" x14ac:dyDescent="0.25"/>
    <row r="201" s="22" customFormat="1" x14ac:dyDescent="0.25"/>
    <row r="202" s="22" customFormat="1" x14ac:dyDescent="0.25"/>
    <row r="203" s="22" customFormat="1" x14ac:dyDescent="0.25"/>
    <row r="204" s="22" customFormat="1" x14ac:dyDescent="0.25"/>
    <row r="205" s="22" customFormat="1" x14ac:dyDescent="0.25"/>
    <row r="206" s="22" customFormat="1" x14ac:dyDescent="0.25"/>
    <row r="207" s="22" customFormat="1" x14ac:dyDescent="0.25"/>
    <row r="208" s="22" customFormat="1" x14ac:dyDescent="0.25"/>
    <row r="209" s="22" customFormat="1" x14ac:dyDescent="0.25"/>
    <row r="210" s="22" customFormat="1" x14ac:dyDescent="0.25"/>
    <row r="211" s="22" customFormat="1" x14ac:dyDescent="0.25"/>
    <row r="212" s="22" customFormat="1" x14ac:dyDescent="0.25"/>
    <row r="213" s="22" customFormat="1" x14ac:dyDescent="0.25"/>
    <row r="214" s="22" customFormat="1" x14ac:dyDescent="0.25"/>
    <row r="215" s="22" customFormat="1" x14ac:dyDescent="0.25"/>
    <row r="216" s="22" customFormat="1" x14ac:dyDescent="0.25"/>
    <row r="217" s="22" customFormat="1" x14ac:dyDescent="0.25"/>
    <row r="218" s="22" customFormat="1" x14ac:dyDescent="0.25"/>
    <row r="219" s="22" customFormat="1" x14ac:dyDescent="0.25"/>
    <row r="220" s="22" customFormat="1" x14ac:dyDescent="0.25"/>
    <row r="221" s="22" customFormat="1" x14ac:dyDescent="0.25"/>
    <row r="222" s="22" customFormat="1" x14ac:dyDescent="0.25"/>
    <row r="223" s="22" customFormat="1" x14ac:dyDescent="0.25"/>
    <row r="224" s="22" customFormat="1" x14ac:dyDescent="0.25"/>
    <row r="225" s="22" customFormat="1" x14ac:dyDescent="0.25"/>
    <row r="226" s="22" customFormat="1" x14ac:dyDescent="0.25"/>
    <row r="227" s="22" customFormat="1" x14ac:dyDescent="0.25"/>
    <row r="228" s="22" customFormat="1" x14ac:dyDescent="0.25"/>
    <row r="229" s="22" customFormat="1" x14ac:dyDescent="0.25"/>
    <row r="230" s="22" customFormat="1" x14ac:dyDescent="0.25"/>
    <row r="231" s="22" customFormat="1" x14ac:dyDescent="0.25"/>
    <row r="232" s="22" customFormat="1" x14ac:dyDescent="0.25"/>
    <row r="233" s="22" customFormat="1" x14ac:dyDescent="0.25"/>
    <row r="234" s="22" customFormat="1" x14ac:dyDescent="0.25"/>
    <row r="235" s="22" customFormat="1" x14ac:dyDescent="0.25"/>
    <row r="236" s="22" customFormat="1" x14ac:dyDescent="0.25"/>
    <row r="237" s="22" customFormat="1" x14ac:dyDescent="0.25"/>
    <row r="238" s="22" customFormat="1" x14ac:dyDescent="0.25"/>
    <row r="239" s="22" customFormat="1" x14ac:dyDescent="0.25"/>
    <row r="240" s="22" customFormat="1" x14ac:dyDescent="0.25"/>
    <row r="241" s="22" customFormat="1" x14ac:dyDescent="0.25"/>
    <row r="242" s="22" customFormat="1" x14ac:dyDescent="0.25"/>
    <row r="243" s="22" customFormat="1" x14ac:dyDescent="0.25"/>
    <row r="244" s="22" customFormat="1" x14ac:dyDescent="0.25"/>
    <row r="245" s="22" customFormat="1" x14ac:dyDescent="0.25"/>
    <row r="246" s="22" customFormat="1" x14ac:dyDescent="0.25"/>
    <row r="247" s="22" customFormat="1" x14ac:dyDescent="0.25"/>
    <row r="248" s="22" customFormat="1" x14ac:dyDescent="0.25"/>
    <row r="249" s="22" customFormat="1" x14ac:dyDescent="0.25"/>
    <row r="250" s="22" customFormat="1" x14ac:dyDescent="0.25"/>
    <row r="251" s="22" customFormat="1" x14ac:dyDescent="0.25"/>
    <row r="252" s="22" customFormat="1" x14ac:dyDescent="0.25"/>
    <row r="253" s="22" customFormat="1" x14ac:dyDescent="0.25"/>
    <row r="254" s="22" customFormat="1" x14ac:dyDescent="0.25"/>
    <row r="255" s="22" customFormat="1" x14ac:dyDescent="0.25"/>
    <row r="256" s="22" customFormat="1" x14ac:dyDescent="0.25"/>
    <row r="257" s="22" customFormat="1" x14ac:dyDescent="0.25"/>
    <row r="258" s="22" customFormat="1" x14ac:dyDescent="0.25"/>
    <row r="259" s="22" customFormat="1" x14ac:dyDescent="0.25"/>
    <row r="260" s="22" customFormat="1" x14ac:dyDescent="0.25"/>
    <row r="261" s="22" customFormat="1" x14ac:dyDescent="0.25"/>
    <row r="262" s="22" customFormat="1" x14ac:dyDescent="0.25"/>
    <row r="263" s="22" customFormat="1" x14ac:dyDescent="0.25"/>
    <row r="264" s="22" customFormat="1" x14ac:dyDescent="0.25"/>
    <row r="265" s="22" customFormat="1" x14ac:dyDescent="0.25"/>
    <row r="266" s="22" customFormat="1" x14ac:dyDescent="0.25"/>
    <row r="267" s="22" customFormat="1" x14ac:dyDescent="0.25"/>
    <row r="268" s="22" customFormat="1" x14ac:dyDescent="0.25"/>
    <row r="269" s="22" customFormat="1" x14ac:dyDescent="0.25"/>
    <row r="270" s="22" customFormat="1" x14ac:dyDescent="0.25"/>
    <row r="271" s="22" customFormat="1" x14ac:dyDescent="0.25"/>
    <row r="272" s="22" customFormat="1" x14ac:dyDescent="0.25"/>
    <row r="273" s="22" customFormat="1" x14ac:dyDescent="0.25"/>
    <row r="274" s="22" customFormat="1" x14ac:dyDescent="0.25"/>
    <row r="275" s="22" customFormat="1" x14ac:dyDescent="0.25"/>
    <row r="276" s="22" customFormat="1" x14ac:dyDescent="0.25"/>
    <row r="277" s="22" customFormat="1" x14ac:dyDescent="0.25"/>
    <row r="278" s="22" customFormat="1" x14ac:dyDescent="0.25"/>
    <row r="279" s="22" customFormat="1" x14ac:dyDescent="0.25"/>
    <row r="280" s="22" customFormat="1" x14ac:dyDescent="0.25"/>
  </sheetData>
  <sheetProtection algorithmName="SHA-512" hashValue="aJEEMM1fwNuW/rl1v3FuJ90xPTlee1kJy79TwfvS2ziLwqV91CrpiNSOaj62F3k/1cVJteGdi6mtbY0Qyy21kA==" saltValue="HIKoMjkmVpVr/fmjZkKN2w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51C4C1-8510-4235-A725-D1AFFF610079}">
  <sheetPr codeName="Hoja9"/>
  <dimension ref="B1:AF27"/>
  <sheetViews>
    <sheetView zoomScale="145" zoomScaleNormal="145" workbookViewId="0"/>
  </sheetViews>
  <sheetFormatPr baseColWidth="10" defaultColWidth="10.85546875" defaultRowHeight="15" x14ac:dyDescent="0.25"/>
  <cols>
    <col min="1" max="1" width="1.42578125" style="1" customWidth="1"/>
    <col min="2" max="2" width="4.7109375" style="1" customWidth="1"/>
    <col min="3" max="3" width="10.28515625" style="1" customWidth="1"/>
    <col min="4" max="4" width="22.28515625" style="1" customWidth="1"/>
    <col min="5" max="5" width="8.85546875" style="1" customWidth="1"/>
    <col min="6" max="6" width="8.42578125" style="1" customWidth="1"/>
    <col min="7" max="10" width="8.85546875" style="1" customWidth="1"/>
    <col min="11" max="11" width="9.85546875" style="1" customWidth="1"/>
    <col min="12" max="32" width="10.85546875" style="22"/>
    <col min="33" max="16384" width="10.85546875" style="1"/>
  </cols>
  <sheetData>
    <row r="1" spans="2:11" ht="27.95" customHeight="1" x14ac:dyDescent="0.25">
      <c r="B1" s="26" t="s">
        <v>8</v>
      </c>
      <c r="C1" s="26"/>
      <c r="D1" s="26"/>
      <c r="E1" s="26"/>
      <c r="F1" s="26"/>
      <c r="G1" s="26"/>
      <c r="H1" s="26"/>
      <c r="I1" s="26"/>
      <c r="J1" s="26"/>
      <c r="K1" s="26"/>
    </row>
    <row r="3" spans="2:11" ht="30" customHeight="1" x14ac:dyDescent="0.25">
      <c r="B3" s="1" t="s">
        <v>0</v>
      </c>
      <c r="C3" s="1" t="s">
        <v>1</v>
      </c>
      <c r="D3" s="1" t="s">
        <v>2</v>
      </c>
      <c r="E3" s="2" t="s">
        <v>3</v>
      </c>
      <c r="F3" s="2" t="s">
        <v>4</v>
      </c>
      <c r="G3" s="2" t="s">
        <v>5</v>
      </c>
      <c r="H3" s="2" t="s">
        <v>444</v>
      </c>
      <c r="I3" s="2" t="s">
        <v>445</v>
      </c>
      <c r="J3" s="2" t="s">
        <v>446</v>
      </c>
      <c r="K3" s="1" t="s">
        <v>6</v>
      </c>
    </row>
    <row r="4" spans="2:11" x14ac:dyDescent="0.25">
      <c r="B4" s="3">
        <v>1</v>
      </c>
      <c r="C4" s="4">
        <v>7738141</v>
      </c>
      <c r="D4" s="3" t="s">
        <v>266</v>
      </c>
      <c r="E4" s="3">
        <v>70</v>
      </c>
      <c r="F4" s="3">
        <v>40</v>
      </c>
      <c r="G4" s="3"/>
      <c r="H4" s="3"/>
      <c r="I4" s="3"/>
      <c r="J4" s="3"/>
      <c r="K4" s="3">
        <f>SUM(Tabla101067112[[#This Row],[1ª PRUEBA]:[SATELITE 2]])</f>
        <v>110</v>
      </c>
    </row>
    <row r="5" spans="2:11" x14ac:dyDescent="0.25">
      <c r="B5" s="3">
        <v>2</v>
      </c>
      <c r="C5" s="4">
        <v>7705017</v>
      </c>
      <c r="D5" s="3" t="s">
        <v>267</v>
      </c>
      <c r="E5" s="3">
        <v>80</v>
      </c>
      <c r="F5" s="3"/>
      <c r="G5" s="3"/>
      <c r="H5" s="3"/>
      <c r="I5" s="3"/>
      <c r="J5" s="3"/>
      <c r="K5" s="3">
        <f>SUM(Tabla101067112[[#This Row],[1ª PRUEBA]:[SATELITE 2]])</f>
        <v>80</v>
      </c>
    </row>
    <row r="6" spans="2:11" x14ac:dyDescent="0.25">
      <c r="B6" s="3">
        <v>3</v>
      </c>
      <c r="C6" s="4">
        <v>7700413</v>
      </c>
      <c r="D6" s="4" t="s">
        <v>265</v>
      </c>
      <c r="E6" s="4">
        <v>50</v>
      </c>
      <c r="F6" s="4">
        <v>30</v>
      </c>
      <c r="G6" s="4"/>
      <c r="H6" s="4"/>
      <c r="I6" s="5"/>
      <c r="J6" s="3"/>
      <c r="K6" s="3">
        <f>SUM(Tabla101067112[[#This Row],[1ª PRUEBA]:[SATELITE 2]])</f>
        <v>80</v>
      </c>
    </row>
    <row r="7" spans="2:11" x14ac:dyDescent="0.25">
      <c r="B7" s="3">
        <v>4</v>
      </c>
      <c r="C7" s="4">
        <v>7704655</v>
      </c>
      <c r="D7" s="3" t="s">
        <v>262</v>
      </c>
      <c r="E7" s="3">
        <v>35</v>
      </c>
      <c r="F7" s="3">
        <v>30</v>
      </c>
      <c r="G7" s="3"/>
      <c r="H7" s="3"/>
      <c r="I7" s="3"/>
      <c r="J7" s="3"/>
      <c r="K7" s="3">
        <f>SUM(Tabla101067112[[#This Row],[1ª PRUEBA]:[SATELITE 2]])</f>
        <v>65</v>
      </c>
    </row>
    <row r="8" spans="2:11" x14ac:dyDescent="0.25">
      <c r="B8" s="3">
        <v>5</v>
      </c>
      <c r="C8" s="6">
        <v>7711048</v>
      </c>
      <c r="D8" s="3" t="s">
        <v>7</v>
      </c>
      <c r="E8" s="3">
        <v>50</v>
      </c>
      <c r="F8" s="3">
        <v>10</v>
      </c>
      <c r="G8" s="3"/>
      <c r="H8" s="3"/>
      <c r="I8" s="3"/>
      <c r="J8" s="3"/>
      <c r="K8" s="3">
        <f>SUM(Tabla101067112[[#This Row],[1ª PRUEBA]:[SATELITE 2]])</f>
        <v>60</v>
      </c>
    </row>
    <row r="9" spans="2:11" x14ac:dyDescent="0.25">
      <c r="B9" s="3">
        <v>6</v>
      </c>
      <c r="C9" s="4">
        <v>7706081</v>
      </c>
      <c r="D9" s="3" t="s">
        <v>263</v>
      </c>
      <c r="E9" s="3">
        <v>35</v>
      </c>
      <c r="F9" s="3">
        <v>20</v>
      </c>
      <c r="G9" s="3"/>
      <c r="H9" s="3"/>
      <c r="I9" s="3"/>
      <c r="J9" s="3"/>
      <c r="K9" s="3">
        <f>SUM(Tabla101067112[[#This Row],[1ª PRUEBA]:[SATELITE 2]])</f>
        <v>55</v>
      </c>
    </row>
    <row r="10" spans="2:11" x14ac:dyDescent="0.25">
      <c r="B10" s="3">
        <v>7</v>
      </c>
      <c r="C10" s="10">
        <v>8800030</v>
      </c>
      <c r="D10" s="10" t="s">
        <v>369</v>
      </c>
      <c r="E10" s="3"/>
      <c r="F10" s="3">
        <v>50</v>
      </c>
      <c r="G10" s="3"/>
      <c r="H10" s="3"/>
      <c r="I10" s="3"/>
      <c r="J10" s="3"/>
      <c r="K10" s="3">
        <f>SUM(Tabla101067112[[#This Row],[1ª PRUEBA]:[SATELITE 2]])</f>
        <v>50</v>
      </c>
    </row>
    <row r="11" spans="2:11" x14ac:dyDescent="0.25">
      <c r="B11" s="3">
        <v>8</v>
      </c>
      <c r="C11" s="4">
        <v>7711056</v>
      </c>
      <c r="D11" s="3" t="s">
        <v>264</v>
      </c>
      <c r="E11" s="3">
        <v>35</v>
      </c>
      <c r="F11" s="3">
        <v>10</v>
      </c>
      <c r="G11" s="3"/>
      <c r="H11" s="3"/>
      <c r="I11" s="3"/>
      <c r="J11" s="3"/>
      <c r="K11" s="3">
        <f>SUM(Tabla101067112[[#This Row],[1ª PRUEBA]:[SATELITE 2]])</f>
        <v>45</v>
      </c>
    </row>
    <row r="12" spans="2:11" x14ac:dyDescent="0.25">
      <c r="B12" s="3">
        <v>9</v>
      </c>
      <c r="C12" s="4">
        <v>16720501</v>
      </c>
      <c r="D12" s="4" t="s">
        <v>258</v>
      </c>
      <c r="E12" s="4">
        <v>25</v>
      </c>
      <c r="F12" s="4">
        <v>20</v>
      </c>
      <c r="G12" s="4"/>
      <c r="H12" s="4"/>
      <c r="I12" s="5"/>
      <c r="J12" s="3"/>
      <c r="K12" s="3">
        <f>SUM(Tabla101067112[[#This Row],[1ª PRUEBA]:[SATELITE 2]])</f>
        <v>45</v>
      </c>
    </row>
    <row r="13" spans="2:11" x14ac:dyDescent="0.25">
      <c r="B13" s="3">
        <v>10</v>
      </c>
      <c r="C13" s="7">
        <v>7716329</v>
      </c>
      <c r="D13" s="10" t="s">
        <v>9</v>
      </c>
      <c r="E13" s="3">
        <v>25</v>
      </c>
      <c r="F13" s="3">
        <v>20</v>
      </c>
      <c r="G13" s="3"/>
      <c r="H13" s="3"/>
      <c r="I13" s="3"/>
      <c r="J13" s="3"/>
      <c r="K13" s="3">
        <f>SUM(Tabla101067112[[#This Row],[1ª PRUEBA]:[SATELITE 2]])</f>
        <v>45</v>
      </c>
    </row>
    <row r="14" spans="2:11" x14ac:dyDescent="0.25">
      <c r="B14" s="3">
        <v>11</v>
      </c>
      <c r="C14" s="3">
        <v>7688015</v>
      </c>
      <c r="D14" s="3" t="s">
        <v>261</v>
      </c>
      <c r="E14" s="3">
        <v>35</v>
      </c>
      <c r="F14" s="3">
        <v>0</v>
      </c>
      <c r="G14" s="3"/>
      <c r="H14" s="3"/>
      <c r="I14" s="3"/>
      <c r="J14" s="3"/>
      <c r="K14" s="3">
        <f>SUM(Tabla101067112[[#This Row],[1ª PRUEBA]:[SATELITE 2]])</f>
        <v>35</v>
      </c>
    </row>
    <row r="15" spans="2:11" x14ac:dyDescent="0.25">
      <c r="B15" s="3">
        <v>12</v>
      </c>
      <c r="C15" s="3">
        <v>7722251</v>
      </c>
      <c r="D15" s="3" t="s">
        <v>54</v>
      </c>
      <c r="E15" s="3">
        <v>25</v>
      </c>
      <c r="F15" s="3">
        <v>10</v>
      </c>
      <c r="G15" s="3"/>
      <c r="H15" s="3"/>
      <c r="I15" s="3"/>
      <c r="J15" s="3"/>
      <c r="K15" s="3">
        <f>SUM(Tabla101067112[[#This Row],[1ª PRUEBA]:[SATELITE 2]])</f>
        <v>35</v>
      </c>
    </row>
    <row r="16" spans="2:11" x14ac:dyDescent="0.25">
      <c r="B16" s="3">
        <v>13</v>
      </c>
      <c r="C16" s="10">
        <v>7709184</v>
      </c>
      <c r="D16" s="10" t="s">
        <v>259</v>
      </c>
      <c r="E16" s="3">
        <v>25</v>
      </c>
      <c r="F16" s="3">
        <v>10</v>
      </c>
      <c r="G16" s="3"/>
      <c r="H16" s="3"/>
      <c r="I16" s="3"/>
      <c r="J16" s="3"/>
      <c r="K16" s="3">
        <f>SUM(Tabla101067112[[#This Row],[1ª PRUEBA]:[SATELITE 2]])</f>
        <v>35</v>
      </c>
    </row>
    <row r="17" spans="2:11" x14ac:dyDescent="0.25">
      <c r="B17" s="3">
        <v>14</v>
      </c>
      <c r="C17" s="3">
        <v>16720816</v>
      </c>
      <c r="D17" s="3" t="s">
        <v>260</v>
      </c>
      <c r="E17" s="3">
        <v>25</v>
      </c>
      <c r="F17" s="3">
        <v>10</v>
      </c>
      <c r="G17" s="3"/>
      <c r="H17" s="3"/>
      <c r="I17" s="3"/>
      <c r="J17" s="3"/>
      <c r="K17" s="3">
        <f>SUM(Tabla101067112[[#This Row],[1ª PRUEBA]:[SATELITE 2]])</f>
        <v>35</v>
      </c>
    </row>
    <row r="18" spans="2:11" x14ac:dyDescent="0.25">
      <c r="B18" s="3">
        <v>15</v>
      </c>
      <c r="C18" s="10">
        <v>7724166</v>
      </c>
      <c r="D18" s="10" t="s">
        <v>422</v>
      </c>
      <c r="E18" s="3"/>
      <c r="F18" s="3"/>
      <c r="G18" s="3"/>
      <c r="H18" s="3">
        <v>30</v>
      </c>
      <c r="I18" s="3"/>
      <c r="J18" s="3"/>
      <c r="K18" s="3">
        <f>SUM(Tabla101067112[[#This Row],[1ª PRUEBA]:[SATELITE 2]])</f>
        <v>30</v>
      </c>
    </row>
    <row r="19" spans="2:11" x14ac:dyDescent="0.25">
      <c r="B19" s="3">
        <v>16</v>
      </c>
      <c r="C19" s="3">
        <v>7706991</v>
      </c>
      <c r="D19" s="3" t="s">
        <v>396</v>
      </c>
      <c r="E19" s="3"/>
      <c r="F19" s="3"/>
      <c r="G19" s="3"/>
      <c r="H19" s="3">
        <v>24</v>
      </c>
      <c r="I19" s="3"/>
      <c r="J19" s="3"/>
      <c r="K19" s="3">
        <f>SUM(Tabla101067112[[#This Row],[1ª PRUEBA]:[SATELITE 2]])</f>
        <v>24</v>
      </c>
    </row>
    <row r="20" spans="2:11" x14ac:dyDescent="0.25">
      <c r="B20" s="3">
        <v>17</v>
      </c>
      <c r="C20" s="10">
        <v>7722566</v>
      </c>
      <c r="D20" s="10" t="s">
        <v>370</v>
      </c>
      <c r="E20" s="3"/>
      <c r="F20" s="3">
        <v>20</v>
      </c>
      <c r="G20" s="3"/>
      <c r="H20" s="3"/>
      <c r="I20" s="3"/>
      <c r="J20" s="3"/>
      <c r="K20" s="3">
        <f>SUM(Tabla101067112[[#This Row],[1ª PRUEBA]:[SATELITE 2]])</f>
        <v>20</v>
      </c>
    </row>
    <row r="21" spans="2:11" s="22" customFormat="1" x14ac:dyDescent="0.25">
      <c r="B21" s="3">
        <v>18</v>
      </c>
      <c r="C21" s="3">
        <v>7724207</v>
      </c>
      <c r="D21" s="3" t="s">
        <v>421</v>
      </c>
      <c r="E21" s="3"/>
      <c r="F21" s="3"/>
      <c r="G21" s="3"/>
      <c r="H21" s="3">
        <v>18</v>
      </c>
      <c r="I21" s="3"/>
      <c r="J21" s="3"/>
      <c r="K21" s="3">
        <f>SUM(Tabla101067112[[#This Row],[1ª PRUEBA]:[SATELITE 2]])</f>
        <v>18</v>
      </c>
    </row>
    <row r="22" spans="2:11" s="22" customFormat="1" x14ac:dyDescent="0.25">
      <c r="B22" s="3">
        <v>19</v>
      </c>
      <c r="C22" s="10">
        <v>7713169</v>
      </c>
      <c r="D22" s="10" t="s">
        <v>415</v>
      </c>
      <c r="E22" s="3"/>
      <c r="F22" s="3"/>
      <c r="G22" s="3"/>
      <c r="H22" s="3">
        <v>18</v>
      </c>
      <c r="I22" s="3"/>
      <c r="J22" s="3"/>
      <c r="K22" s="3">
        <f>SUM(Tabla101067112[[#This Row],[1ª PRUEBA]:[SATELITE 2]])</f>
        <v>18</v>
      </c>
    </row>
    <row r="23" spans="2:11" s="22" customFormat="1" x14ac:dyDescent="0.25">
      <c r="B23" s="3">
        <v>20</v>
      </c>
      <c r="C23" s="3">
        <v>7749841</v>
      </c>
      <c r="D23" s="3" t="s">
        <v>59</v>
      </c>
      <c r="E23" s="3"/>
      <c r="F23" s="3">
        <v>10</v>
      </c>
      <c r="G23" s="3"/>
      <c r="H23" s="3"/>
      <c r="I23" s="3"/>
      <c r="J23" s="3"/>
      <c r="K23" s="3">
        <f>SUM(Tabla101067112[[#This Row],[1ª PRUEBA]:[SATELITE 2]])</f>
        <v>10</v>
      </c>
    </row>
    <row r="24" spans="2:11" s="22" customFormat="1" x14ac:dyDescent="0.25">
      <c r="B24" s="3">
        <v>21</v>
      </c>
      <c r="C24" s="10">
        <v>7721302</v>
      </c>
      <c r="D24" s="10" t="s">
        <v>371</v>
      </c>
      <c r="E24" s="3"/>
      <c r="F24" s="3">
        <v>10</v>
      </c>
      <c r="G24" s="3"/>
      <c r="H24" s="3"/>
      <c r="I24" s="3"/>
      <c r="J24" s="3"/>
      <c r="K24" s="3">
        <f>SUM(Tabla101067112[[#This Row],[1ª PRUEBA]:[SATELITE 2]])</f>
        <v>10</v>
      </c>
    </row>
    <row r="25" spans="2:11" s="22" customFormat="1" x14ac:dyDescent="0.25">
      <c r="B25" s="3">
        <v>22</v>
      </c>
      <c r="C25" s="3">
        <v>7708657</v>
      </c>
      <c r="D25" s="3" t="s">
        <v>394</v>
      </c>
      <c r="E25" s="3"/>
      <c r="F25" s="3"/>
      <c r="G25" s="3"/>
      <c r="H25" s="3">
        <v>6</v>
      </c>
      <c r="I25" s="3"/>
      <c r="J25" s="3"/>
      <c r="K25" s="3">
        <f>SUM(Tabla101067112[[#This Row],[1ª PRUEBA]:[SATELITE 2]])</f>
        <v>6</v>
      </c>
    </row>
    <row r="26" spans="2:11" s="22" customFormat="1" x14ac:dyDescent="0.25">
      <c r="B26" s="3">
        <v>23</v>
      </c>
      <c r="C26" s="10">
        <v>0</v>
      </c>
      <c r="D26" s="10" t="s">
        <v>395</v>
      </c>
      <c r="E26" s="3"/>
      <c r="F26" s="3"/>
      <c r="G26" s="3"/>
      <c r="H26" s="3">
        <v>6</v>
      </c>
      <c r="I26" s="3"/>
      <c r="J26" s="3"/>
      <c r="K26" s="3">
        <f>SUM(Tabla101067112[[#This Row],[1ª PRUEBA]:[SATELITE 2]])</f>
        <v>6</v>
      </c>
    </row>
    <row r="27" spans="2:11" s="22" customFormat="1" x14ac:dyDescent="0.25">
      <c r="B27" s="3">
        <v>24</v>
      </c>
      <c r="C27" s="3">
        <v>7737482</v>
      </c>
      <c r="D27" s="3" t="s">
        <v>420</v>
      </c>
      <c r="E27" s="3"/>
      <c r="F27" s="3"/>
      <c r="G27" s="3"/>
      <c r="H27" s="3">
        <v>6</v>
      </c>
      <c r="I27" s="3"/>
      <c r="J27" s="3"/>
      <c r="K27" s="3">
        <f>SUM(Tabla101067112[[#This Row],[1ª PRUEBA]:[SATELITE 2]])</f>
        <v>6</v>
      </c>
    </row>
  </sheetData>
  <sheetProtection algorithmName="SHA-512" hashValue="JwE+fRZM9tP05o+vUTyf/6Y/ggpOGyN4+HrsGpdqgSvwFxCuhkckLX4DZO6PNJVU01YNyb9d6l+ZukzontK/MQ==" saltValue="xjqD7HTmq3CDXGWcWWkt9g==" spinCount="100000" sheet="1" objects="1" scenarios="1" selectLockedCells="1" selectUnlockedCells="1"/>
  <mergeCells count="1">
    <mergeCell ref="B1:K1"/>
  </mergeCells>
  <phoneticPr fontId="10" type="noConversion"/>
  <pageMargins left="0.7" right="0.7" top="0.75" bottom="0.75" header="0.3" footer="0.3"/>
  <pageSetup paperSize="9" orientation="portrait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2FD31-1ABB-4A78-AF73-91F24E108232}">
  <sheetPr codeName="Hoja10"/>
  <dimension ref="A1:T42"/>
  <sheetViews>
    <sheetView zoomScaleNormal="100" workbookViewId="0">
      <selection activeCell="T11" sqref="T11"/>
    </sheetView>
  </sheetViews>
  <sheetFormatPr baseColWidth="10" defaultColWidth="8.85546875" defaultRowHeight="15" x14ac:dyDescent="0.25"/>
  <cols>
    <col min="2" max="2" width="30" customWidth="1"/>
    <col min="3" max="17" width="6.7109375" customWidth="1"/>
  </cols>
  <sheetData>
    <row r="1" spans="1:20" s="15" customFormat="1" x14ac:dyDescent="0.25"/>
    <row r="2" spans="1:20" s="15" customFormat="1" x14ac:dyDescent="0.25"/>
    <row r="3" spans="1:20" s="18" customFormat="1" x14ac:dyDescent="0.25">
      <c r="A3" s="16"/>
      <c r="B3" s="17" t="s">
        <v>257</v>
      </c>
      <c r="C3" s="17" t="s">
        <v>113</v>
      </c>
      <c r="D3" s="17" t="s">
        <v>114</v>
      </c>
      <c r="E3" s="17" t="s">
        <v>115</v>
      </c>
      <c r="F3" s="17" t="s">
        <v>116</v>
      </c>
      <c r="G3" s="17" t="s">
        <v>161</v>
      </c>
      <c r="H3" s="17" t="s">
        <v>171</v>
      </c>
      <c r="I3" s="17" t="s">
        <v>202</v>
      </c>
      <c r="J3" s="17" t="s">
        <v>203</v>
      </c>
      <c r="K3" s="17" t="s">
        <v>204</v>
      </c>
      <c r="L3" s="17" t="s">
        <v>205</v>
      </c>
      <c r="M3" s="17" t="s">
        <v>117</v>
      </c>
      <c r="N3" s="17" t="s">
        <v>176</v>
      </c>
      <c r="O3" s="17" t="s">
        <v>118</v>
      </c>
      <c r="P3" s="17" t="s">
        <v>119</v>
      </c>
      <c r="Q3" s="17" t="s">
        <v>183</v>
      </c>
      <c r="R3" s="17" t="s">
        <v>206</v>
      </c>
      <c r="S3" s="17" t="s">
        <v>207</v>
      </c>
      <c r="T3" s="17" t="s">
        <v>208</v>
      </c>
    </row>
    <row r="4" spans="1:20" x14ac:dyDescent="0.25">
      <c r="A4" s="15"/>
      <c r="B4" s="19" t="s">
        <v>120</v>
      </c>
      <c r="C4" s="20">
        <v>16</v>
      </c>
      <c r="D4" s="20">
        <v>16</v>
      </c>
      <c r="E4" s="20">
        <v>16</v>
      </c>
      <c r="F4" s="20">
        <v>16</v>
      </c>
      <c r="G4" s="20">
        <v>16</v>
      </c>
      <c r="H4" s="20">
        <v>8</v>
      </c>
      <c r="I4" s="20">
        <v>16</v>
      </c>
      <c r="J4" s="20">
        <v>32</v>
      </c>
      <c r="K4" s="20">
        <v>32</v>
      </c>
      <c r="L4" s="20">
        <v>32</v>
      </c>
      <c r="M4" s="20">
        <v>16</v>
      </c>
      <c r="N4" s="20">
        <v>16</v>
      </c>
      <c r="O4" s="20">
        <v>16</v>
      </c>
      <c r="P4" s="20">
        <v>16</v>
      </c>
      <c r="Q4" s="20">
        <v>16</v>
      </c>
      <c r="R4" s="20">
        <v>16</v>
      </c>
      <c r="S4" s="20">
        <v>16</v>
      </c>
      <c r="T4" s="20">
        <v>32</v>
      </c>
    </row>
    <row r="5" spans="1:20" x14ac:dyDescent="0.25">
      <c r="A5" s="15"/>
      <c r="B5" s="19" t="s">
        <v>121</v>
      </c>
      <c r="C5" s="20">
        <v>16</v>
      </c>
      <c r="D5" s="20">
        <v>11</v>
      </c>
      <c r="E5" s="20">
        <v>16</v>
      </c>
      <c r="F5" s="20">
        <v>16</v>
      </c>
      <c r="G5" s="20">
        <v>12</v>
      </c>
      <c r="H5" s="20">
        <v>8</v>
      </c>
      <c r="I5" s="20">
        <v>9</v>
      </c>
      <c r="J5" s="20">
        <v>32</v>
      </c>
      <c r="K5" s="20">
        <v>21</v>
      </c>
      <c r="L5" s="20">
        <v>32</v>
      </c>
      <c r="M5" s="20">
        <v>16</v>
      </c>
      <c r="N5" s="20">
        <v>13</v>
      </c>
      <c r="O5" s="20">
        <v>16</v>
      </c>
      <c r="P5" s="20">
        <v>16</v>
      </c>
      <c r="Q5" s="20">
        <v>11</v>
      </c>
      <c r="R5" s="20">
        <v>13</v>
      </c>
      <c r="S5" s="20">
        <v>13</v>
      </c>
      <c r="T5" s="20">
        <v>32</v>
      </c>
    </row>
    <row r="6" spans="1:20" x14ac:dyDescent="0.25">
      <c r="A6" s="15"/>
      <c r="B6" s="19" t="s">
        <v>122</v>
      </c>
      <c r="C6" s="20">
        <v>0</v>
      </c>
      <c r="D6" s="20">
        <v>5</v>
      </c>
      <c r="E6" s="20">
        <v>0</v>
      </c>
      <c r="F6" s="20">
        <v>0</v>
      </c>
      <c r="G6" s="20">
        <v>4</v>
      </c>
      <c r="H6" s="20">
        <v>0</v>
      </c>
      <c r="I6" s="20">
        <v>7</v>
      </c>
      <c r="J6" s="20">
        <v>0</v>
      </c>
      <c r="K6" s="20">
        <v>11</v>
      </c>
      <c r="L6" s="20">
        <v>0</v>
      </c>
      <c r="M6" s="20">
        <v>0</v>
      </c>
      <c r="N6" s="20">
        <v>3</v>
      </c>
      <c r="O6" s="20">
        <v>0</v>
      </c>
      <c r="P6" s="20">
        <v>0</v>
      </c>
      <c r="Q6" s="20">
        <v>5</v>
      </c>
      <c r="R6" s="20">
        <v>3</v>
      </c>
      <c r="S6" s="20">
        <v>3</v>
      </c>
      <c r="T6" s="20">
        <v>0</v>
      </c>
    </row>
    <row r="7" spans="1:20" x14ac:dyDescent="0.25">
      <c r="A7" s="15"/>
      <c r="B7" s="19" t="s">
        <v>123</v>
      </c>
      <c r="C7" s="20">
        <v>2</v>
      </c>
      <c r="D7" s="20">
        <v>0</v>
      </c>
      <c r="E7" s="20">
        <v>1</v>
      </c>
      <c r="F7" s="20">
        <v>0</v>
      </c>
      <c r="G7" s="20">
        <v>1</v>
      </c>
      <c r="H7" s="20">
        <v>3</v>
      </c>
      <c r="I7" s="20">
        <v>0</v>
      </c>
      <c r="J7" s="20">
        <v>1</v>
      </c>
      <c r="K7" s="20">
        <v>0</v>
      </c>
      <c r="L7" s="20">
        <v>2</v>
      </c>
      <c r="M7" s="20">
        <v>1</v>
      </c>
      <c r="N7" s="20">
        <v>2</v>
      </c>
      <c r="O7" s="20">
        <v>2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</row>
    <row r="8" spans="1:20" x14ac:dyDescent="0.25">
      <c r="A8" s="15"/>
      <c r="B8" s="19" t="s">
        <v>124</v>
      </c>
      <c r="C8" s="20">
        <v>0</v>
      </c>
      <c r="D8" s="20">
        <v>0</v>
      </c>
      <c r="E8" s="20">
        <v>1</v>
      </c>
      <c r="F8" s="20">
        <v>0</v>
      </c>
      <c r="G8" s="20">
        <v>0</v>
      </c>
      <c r="H8" s="20">
        <v>0</v>
      </c>
      <c r="I8" s="20">
        <v>0</v>
      </c>
      <c r="J8" s="20">
        <v>1</v>
      </c>
      <c r="K8" s="20">
        <v>0</v>
      </c>
      <c r="L8" s="20">
        <v>0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</row>
    <row r="9" spans="1:20" x14ac:dyDescent="0.25">
      <c r="A9" s="15"/>
      <c r="B9" s="19" t="s">
        <v>125</v>
      </c>
      <c r="C9" s="20">
        <v>0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  <c r="I9" s="20">
        <v>0</v>
      </c>
      <c r="J9" s="20">
        <v>0</v>
      </c>
      <c r="K9" s="20">
        <v>0</v>
      </c>
      <c r="L9" s="20">
        <v>0</v>
      </c>
      <c r="M9" s="20">
        <v>0</v>
      </c>
      <c r="N9" s="20">
        <v>0</v>
      </c>
      <c r="O9" s="20">
        <v>0</v>
      </c>
      <c r="P9" s="20">
        <v>0</v>
      </c>
      <c r="Q9" s="20">
        <v>0</v>
      </c>
      <c r="R9" s="20">
        <v>0</v>
      </c>
      <c r="S9" s="20">
        <v>0</v>
      </c>
      <c r="T9" s="20">
        <v>0</v>
      </c>
    </row>
    <row r="10" spans="1:20" x14ac:dyDescent="0.25">
      <c r="A10" s="15"/>
      <c r="B10" s="19" t="s">
        <v>126</v>
      </c>
      <c r="C10" s="20">
        <v>0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0">
        <v>0</v>
      </c>
      <c r="Q10" s="20">
        <v>0</v>
      </c>
      <c r="R10" s="20">
        <v>0</v>
      </c>
      <c r="S10" s="20">
        <v>0</v>
      </c>
      <c r="T10" s="20">
        <v>0</v>
      </c>
    </row>
    <row r="11" spans="1:20" s="15" customFormat="1" x14ac:dyDescent="0.25"/>
    <row r="12" spans="1:20" s="15" customFormat="1" x14ac:dyDescent="0.25"/>
    <row r="13" spans="1:20" s="15" customFormat="1" x14ac:dyDescent="0.25"/>
    <row r="14" spans="1:20" s="15" customFormat="1" x14ac:dyDescent="0.25"/>
    <row r="15" spans="1:20" s="15" customFormat="1" x14ac:dyDescent="0.25"/>
    <row r="16" spans="1:20" s="15" customFormat="1" x14ac:dyDescent="0.25"/>
    <row r="17" s="15" customFormat="1" x14ac:dyDescent="0.25"/>
    <row r="18" s="15" customFormat="1" x14ac:dyDescent="0.25"/>
    <row r="19" s="15" customFormat="1" x14ac:dyDescent="0.25"/>
    <row r="20" s="15" customFormat="1" x14ac:dyDescent="0.25"/>
    <row r="21" s="15" customFormat="1" x14ac:dyDescent="0.25"/>
    <row r="22" s="15" customFormat="1" x14ac:dyDescent="0.25"/>
    <row r="23" s="15" customFormat="1" x14ac:dyDescent="0.25"/>
    <row r="24" s="15" customFormat="1" x14ac:dyDescent="0.25"/>
    <row r="25" s="15" customFormat="1" x14ac:dyDescent="0.25"/>
    <row r="26" s="15" customFormat="1" x14ac:dyDescent="0.25"/>
    <row r="27" s="15" customFormat="1" x14ac:dyDescent="0.25"/>
    <row r="28" s="15" customFormat="1" x14ac:dyDescent="0.25"/>
    <row r="29" s="15" customFormat="1" x14ac:dyDescent="0.25"/>
    <row r="30" s="15" customFormat="1" x14ac:dyDescent="0.25"/>
    <row r="31" s="15" customFormat="1" x14ac:dyDescent="0.25"/>
    <row r="32" s="15" customFormat="1" x14ac:dyDescent="0.25"/>
    <row r="33" s="15" customFormat="1" x14ac:dyDescent="0.25"/>
    <row r="34" s="15" customFormat="1" x14ac:dyDescent="0.25"/>
    <row r="35" s="15" customFormat="1" x14ac:dyDescent="0.25"/>
    <row r="36" s="15" customFormat="1" x14ac:dyDescent="0.25"/>
    <row r="37" s="15" customFormat="1" x14ac:dyDescent="0.25"/>
    <row r="38" s="15" customFormat="1" x14ac:dyDescent="0.25"/>
    <row r="39" s="15" customFormat="1" x14ac:dyDescent="0.25"/>
    <row r="40" s="15" customFormat="1" x14ac:dyDescent="0.25"/>
    <row r="41" s="15" customFormat="1" x14ac:dyDescent="0.25"/>
    <row r="42" s="15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AF2026</vt:lpstr>
      <vt:lpstr>AM2026</vt:lpstr>
      <vt:lpstr>IF2026</vt:lpstr>
      <vt:lpstr>IM2026</vt:lpstr>
      <vt:lpstr>CF2026</vt:lpstr>
      <vt:lpstr>CM2026</vt:lpstr>
      <vt:lpstr>JM2026</vt:lpstr>
      <vt:lpstr>JF2026</vt:lpstr>
      <vt:lpstr>Resumen_2026_GHT1</vt:lpstr>
      <vt:lpstr>Resumen_2026_GHT2</vt:lpstr>
      <vt:lpstr>Resumen_2026_Satelite1</vt:lpstr>
      <vt:lpstr>Resumen_2026_GHT3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2026-07-30T10:14:56Z</dcterms:modified>
</cp:coreProperties>
</file>